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6695BD9E-78F1-4DDC-B8E3-4B9C93D73268}" xr6:coauthVersionLast="45" xr6:coauthVersionMax="45" xr10:uidLastSave="{00000000-0000-0000-0000-000000000000}"/>
  <bookViews>
    <workbookView xWindow="-110" yWindow="-110" windowWidth="19420" windowHeight="10420" xr2:uid="{00000000-000D-0000-FFFF-FFFF00000000}"/>
  </bookViews>
  <sheets>
    <sheet name="Notes and Definitions" sheetId="1" r:id="rId1"/>
    <sheet name="Table 1" sheetId="2" r:id="rId2"/>
    <sheet name="Table 2" sheetId="3" r:id="rId3"/>
    <sheet name="Table 3" sheetId="4" r:id="rId4"/>
    <sheet name="Table 4" sheetId="5" r:id="rId5"/>
    <sheet name="Table 5" sheetId="6" r:id="rId6"/>
    <sheet name="Table 6"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 l="1"/>
  <c r="F25" i="2" l="1"/>
  <c r="D12" i="2"/>
  <c r="F9" i="2"/>
  <c r="F14" i="2"/>
  <c r="F13" i="2"/>
  <c r="F12" i="2"/>
  <c r="AV34" i="8" l="1"/>
  <c r="AT34" i="8"/>
  <c r="AR34" i="8"/>
  <c r="AP34" i="8"/>
  <c r="AN34" i="8"/>
  <c r="AL34" i="8"/>
  <c r="AJ34" i="8"/>
  <c r="AH34" i="8"/>
  <c r="AF34" i="8"/>
  <c r="AD34" i="8"/>
  <c r="AB34" i="8"/>
  <c r="Z34" i="8"/>
  <c r="T34" i="8"/>
  <c r="N34" i="8"/>
  <c r="H34" i="8"/>
  <c r="B34" i="8"/>
  <c r="AR26" i="8"/>
  <c r="AR18" i="8"/>
  <c r="AL26" i="8"/>
  <c r="AL18" i="8"/>
  <c r="AN18" i="8"/>
  <c r="AN26" i="8"/>
  <c r="AT26" i="8"/>
  <c r="AT18" i="8"/>
  <c r="AV26" i="8"/>
  <c r="AP26" i="8"/>
  <c r="AV10" i="8"/>
  <c r="AT10" i="8"/>
  <c r="AR10" i="8"/>
  <c r="AP10" i="8"/>
  <c r="AN10" i="8"/>
  <c r="AL10" i="8"/>
  <c r="AP18" i="8"/>
  <c r="AV18" i="8"/>
  <c r="AL25" i="6"/>
  <c r="Z25" i="6"/>
  <c r="N25" i="6"/>
  <c r="P37" i="5"/>
  <c r="N37" i="5"/>
  <c r="P26" i="5"/>
  <c r="N26" i="5"/>
  <c r="P9" i="5"/>
  <c r="N9" i="5"/>
  <c r="AP37" i="5"/>
  <c r="AN37" i="5"/>
  <c r="AL37" i="5"/>
  <c r="AP26" i="5"/>
  <c r="AP9" i="5"/>
  <c r="AN9" i="5"/>
  <c r="AL9" i="5"/>
  <c r="AN26" i="5"/>
  <c r="AL26" i="5"/>
  <c r="AF10" i="8"/>
  <c r="AD28" i="6"/>
  <c r="X37" i="5"/>
  <c r="L37" i="5"/>
  <c r="L9" i="5"/>
  <c r="L26" i="5"/>
  <c r="AD9" i="2"/>
  <c r="AV9" i="2"/>
  <c r="AP9" i="2"/>
  <c r="AJ9" i="2"/>
  <c r="X9" i="2"/>
  <c r="R9" i="2"/>
  <c r="L9" i="2"/>
  <c r="AH26" i="8" l="1"/>
  <c r="AH18" i="8"/>
  <c r="AH10" i="8"/>
  <c r="AB26" i="8"/>
  <c r="AB18" i="8"/>
  <c r="AB10" i="8"/>
  <c r="V34" i="8"/>
  <c r="V26" i="8"/>
  <c r="V18" i="8"/>
  <c r="V10" i="8"/>
  <c r="P34" i="8"/>
  <c r="P26" i="8"/>
  <c r="P18" i="8"/>
  <c r="P10" i="8"/>
  <c r="J34" i="8"/>
  <c r="J26" i="8"/>
  <c r="J18" i="8"/>
  <c r="J10" i="8"/>
  <c r="D34" i="8"/>
  <c r="D26" i="8"/>
  <c r="D18" i="8"/>
  <c r="D10" i="8"/>
  <c r="AN25" i="6"/>
  <c r="AN20" i="6"/>
  <c r="AN15" i="6"/>
  <c r="AN10" i="6"/>
  <c r="AH25" i="6"/>
  <c r="AH20" i="6"/>
  <c r="AH15" i="6"/>
  <c r="AH10" i="6"/>
  <c r="AB25" i="6"/>
  <c r="AB20" i="6"/>
  <c r="AB15" i="6"/>
  <c r="AB10" i="6"/>
  <c r="V25" i="6"/>
  <c r="V20" i="6"/>
  <c r="V15" i="6"/>
  <c r="V10" i="6"/>
  <c r="P25" i="6"/>
  <c r="D25" i="6" s="1"/>
  <c r="P20" i="6"/>
  <c r="D20" i="6" s="1"/>
  <c r="P15" i="6"/>
  <c r="D15" i="6" s="1"/>
  <c r="P10" i="6"/>
  <c r="J25" i="6"/>
  <c r="J20" i="6"/>
  <c r="J15" i="6"/>
  <c r="J10" i="6"/>
  <c r="D28" i="6"/>
  <c r="D27" i="6"/>
  <c r="D26" i="6"/>
  <c r="D23" i="6"/>
  <c r="D22" i="6"/>
  <c r="D21" i="6"/>
  <c r="D18" i="6"/>
  <c r="D17" i="6"/>
  <c r="D16" i="6"/>
  <c r="D13" i="6"/>
  <c r="D12" i="6"/>
  <c r="D11" i="6"/>
  <c r="AH37" i="5"/>
  <c r="AH26" i="5"/>
  <c r="AH9" i="5"/>
  <c r="R37" i="5"/>
  <c r="R9" i="5"/>
  <c r="R26" i="5"/>
  <c r="X26" i="5"/>
  <c r="AB37" i="5"/>
  <c r="AB26" i="5"/>
  <c r="AB9" i="5"/>
  <c r="V37" i="5"/>
  <c r="V26" i="5"/>
  <c r="V9" i="5"/>
  <c r="J37" i="5"/>
  <c r="J26" i="5"/>
  <c r="J9" i="5"/>
  <c r="D46" i="5"/>
  <c r="D44" i="5"/>
  <c r="D43" i="5"/>
  <c r="D40" i="5"/>
  <c r="D39" i="5"/>
  <c r="D37" i="5" s="1"/>
  <c r="D36" i="5"/>
  <c r="D34" i="5"/>
  <c r="D33" i="5"/>
  <c r="D30" i="5"/>
  <c r="D28" i="5"/>
  <c r="D26" i="5" s="1"/>
  <c r="D25" i="5"/>
  <c r="D24" i="5"/>
  <c r="D23" i="5"/>
  <c r="D22" i="5"/>
  <c r="D21" i="5"/>
  <c r="D18" i="5"/>
  <c r="D17" i="5"/>
  <c r="D16" i="5"/>
  <c r="D15" i="5"/>
  <c r="D13" i="5"/>
  <c r="D12" i="5"/>
  <c r="D9" i="5" s="1"/>
  <c r="AN9" i="4"/>
  <c r="AH9" i="4"/>
  <c r="AB9" i="4"/>
  <c r="V9" i="4"/>
  <c r="P9" i="4"/>
  <c r="J9" i="4"/>
  <c r="D37" i="4"/>
  <c r="D36" i="4"/>
  <c r="D35" i="4"/>
  <c r="D34" i="4"/>
  <c r="D33" i="4"/>
  <c r="D32" i="4"/>
  <c r="D31" i="4"/>
  <c r="D29" i="4"/>
  <c r="D28" i="4"/>
  <c r="D27" i="4"/>
  <c r="D26" i="4"/>
  <c r="D25" i="4"/>
  <c r="D24" i="4"/>
  <c r="D23" i="4"/>
  <c r="D21" i="4"/>
  <c r="D20" i="4"/>
  <c r="D19" i="4"/>
  <c r="D18" i="4"/>
  <c r="D17" i="4"/>
  <c r="D16" i="4"/>
  <c r="D14" i="4"/>
  <c r="D13" i="4"/>
  <c r="D12" i="4"/>
  <c r="D11" i="4"/>
  <c r="AN9" i="3"/>
  <c r="AH9" i="3"/>
  <c r="AB9" i="3"/>
  <c r="V9" i="3"/>
  <c r="P9" i="3"/>
  <c r="J9" i="3"/>
  <c r="D36" i="3"/>
  <c r="D35" i="3"/>
  <c r="D34" i="3"/>
  <c r="D33" i="3"/>
  <c r="D32" i="3"/>
  <c r="D31" i="3"/>
  <c r="D30" i="3"/>
  <c r="D29" i="3"/>
  <c r="D27" i="3"/>
  <c r="D26" i="3"/>
  <c r="D25" i="3"/>
  <c r="D24" i="3"/>
  <c r="D23" i="3"/>
  <c r="D22" i="3"/>
  <c r="D21" i="3"/>
  <c r="D19" i="3"/>
  <c r="D18" i="3"/>
  <c r="D17" i="3"/>
  <c r="D16" i="3"/>
  <c r="D15" i="3"/>
  <c r="D13" i="3"/>
  <c r="D12" i="3"/>
  <c r="D11" i="3"/>
  <c r="F27" i="2"/>
  <c r="F26" i="2"/>
  <c r="F23" i="2"/>
  <c r="F22" i="2"/>
  <c r="F21" i="2"/>
  <c r="F20" i="2"/>
  <c r="F19" i="2"/>
  <c r="F18" i="2"/>
  <c r="F17" i="2"/>
  <c r="F16" i="2"/>
  <c r="AT9" i="2"/>
  <c r="AN9" i="2"/>
  <c r="AH9" i="2"/>
  <c r="AB9" i="2"/>
  <c r="V9" i="2"/>
  <c r="P9" i="2"/>
  <c r="J9" i="2"/>
  <c r="D27" i="2"/>
  <c r="B27" i="2"/>
  <c r="D26" i="2"/>
  <c r="B26" i="2"/>
  <c r="D25" i="2"/>
  <c r="B25" i="2"/>
  <c r="D23" i="2"/>
  <c r="B23" i="2"/>
  <c r="D22" i="2"/>
  <c r="B22" i="2"/>
  <c r="D21" i="2"/>
  <c r="B21" i="2"/>
  <c r="D20" i="2"/>
  <c r="B20" i="2"/>
  <c r="D19" i="2"/>
  <c r="B19" i="2"/>
  <c r="D18" i="2"/>
  <c r="B18" i="2"/>
  <c r="D17" i="2"/>
  <c r="B17" i="2"/>
  <c r="D16" i="2"/>
  <c r="B16" i="2"/>
  <c r="D14" i="2"/>
  <c r="B14" i="2"/>
  <c r="D13" i="2"/>
  <c r="B13" i="2"/>
  <c r="B12" i="2"/>
  <c r="D11" i="2"/>
  <c r="B11" i="2"/>
  <c r="B9" i="2"/>
  <c r="F18" i="8"/>
  <c r="D10" i="6" l="1"/>
  <c r="D9" i="4"/>
  <c r="D9" i="3"/>
  <c r="D9" i="2"/>
  <c r="L10" i="8"/>
  <c r="R10" i="8" l="1"/>
  <c r="F33" i="5" l="1"/>
  <c r="F15" i="5"/>
  <c r="X15" i="6" l="1"/>
  <c r="L10" i="6" l="1"/>
  <c r="AP25" i="6"/>
  <c r="AP20" i="6"/>
  <c r="AP15" i="6"/>
  <c r="AP10" i="6"/>
  <c r="AJ25" i="6"/>
  <c r="AJ20" i="6"/>
  <c r="AJ15" i="6"/>
  <c r="AJ10" i="6"/>
  <c r="AD25" i="6"/>
  <c r="AD20" i="6"/>
  <c r="AD15" i="6"/>
  <c r="AD10" i="6"/>
  <c r="X25" i="6"/>
  <c r="X20" i="6"/>
  <c r="X10" i="6"/>
  <c r="R25" i="6"/>
  <c r="R20" i="6"/>
  <c r="R15" i="6"/>
  <c r="R10" i="6"/>
  <c r="L25" i="6"/>
  <c r="L20" i="6"/>
  <c r="L15" i="6"/>
  <c r="F27" i="6"/>
  <c r="F26" i="6"/>
  <c r="F28" i="6"/>
  <c r="F23" i="6"/>
  <c r="F22" i="6"/>
  <c r="F21" i="6"/>
  <c r="F18" i="6"/>
  <c r="F17" i="6"/>
  <c r="F16" i="6"/>
  <c r="F13" i="6"/>
  <c r="F12" i="6"/>
  <c r="F11" i="6"/>
  <c r="F10" i="6" l="1"/>
  <c r="F15" i="6"/>
  <c r="F25" i="6"/>
  <c r="F20" i="6"/>
  <c r="F11" i="3"/>
  <c r="X34" i="8" l="1"/>
  <c r="R34" i="8"/>
  <c r="L34" i="8"/>
  <c r="F34" i="8"/>
  <c r="AJ26" i="8"/>
  <c r="AD26" i="8"/>
  <c r="X26" i="8"/>
  <c r="R26" i="8"/>
  <c r="L26" i="8"/>
  <c r="F26" i="8"/>
  <c r="AJ18" i="8"/>
  <c r="AD18" i="8"/>
  <c r="X18" i="8"/>
  <c r="R18" i="8"/>
  <c r="L18" i="8"/>
  <c r="AJ10" i="8"/>
  <c r="AD10" i="8"/>
  <c r="X10" i="8"/>
  <c r="F10" i="8"/>
  <c r="AJ26" i="5" l="1"/>
  <c r="AD26" i="5"/>
  <c r="AJ9" i="5"/>
  <c r="AD9" i="5"/>
  <c r="X9" i="5"/>
  <c r="AJ37" i="5"/>
  <c r="AD37" i="5"/>
  <c r="F46" i="5"/>
  <c r="F44" i="5"/>
  <c r="F43" i="5"/>
  <c r="F40" i="5"/>
  <c r="F39" i="5"/>
  <c r="F36" i="5"/>
  <c r="F34" i="5"/>
  <c r="F30" i="5"/>
  <c r="F28" i="5"/>
  <c r="F25" i="5"/>
  <c r="F24" i="5"/>
  <c r="F23" i="5"/>
  <c r="F22" i="5"/>
  <c r="F21" i="5"/>
  <c r="F18" i="5"/>
  <c r="F17" i="5"/>
  <c r="F16" i="5"/>
  <c r="F13" i="5"/>
  <c r="F12" i="5"/>
  <c r="AP9" i="4"/>
  <c r="AJ9" i="4"/>
  <c r="AD9" i="4"/>
  <c r="X9" i="4"/>
  <c r="R9" i="4"/>
  <c r="L9" i="4"/>
  <c r="F37" i="4"/>
  <c r="F36" i="4"/>
  <c r="F35" i="4"/>
  <c r="F34" i="4"/>
  <c r="F33" i="4"/>
  <c r="F32" i="4"/>
  <c r="F31" i="4"/>
  <c r="F29" i="4"/>
  <c r="F28" i="4"/>
  <c r="F27" i="4"/>
  <c r="F26" i="4"/>
  <c r="F25" i="4"/>
  <c r="F24" i="4"/>
  <c r="F23" i="4"/>
  <c r="F21" i="4"/>
  <c r="F20" i="4"/>
  <c r="F19" i="4"/>
  <c r="F18" i="4"/>
  <c r="F17" i="4"/>
  <c r="F16" i="4"/>
  <c r="F14" i="4"/>
  <c r="F12" i="4"/>
  <c r="F13" i="4"/>
  <c r="F11" i="4"/>
  <c r="AP9" i="3"/>
  <c r="AJ9" i="3"/>
  <c r="AD9" i="3"/>
  <c r="X9" i="3"/>
  <c r="R9" i="3"/>
  <c r="L9" i="3"/>
  <c r="F29" i="3"/>
  <c r="F36" i="3"/>
  <c r="F35" i="3"/>
  <c r="F34" i="3"/>
  <c r="F33" i="3"/>
  <c r="F32" i="3"/>
  <c r="F31" i="3"/>
  <c r="F30" i="3"/>
  <c r="F27" i="3"/>
  <c r="F22" i="3"/>
  <c r="F21" i="3"/>
  <c r="F26" i="3"/>
  <c r="F25" i="3"/>
  <c r="F24" i="3"/>
  <c r="F23" i="3"/>
  <c r="F16" i="3"/>
  <c r="F17" i="3"/>
  <c r="F18" i="3"/>
  <c r="F19" i="3"/>
  <c r="F15" i="3"/>
  <c r="F13" i="3"/>
  <c r="F12" i="3"/>
  <c r="F9" i="5" l="1"/>
  <c r="F9" i="3"/>
  <c r="F9" i="4"/>
  <c r="F26" i="5"/>
  <c r="F37" i="5"/>
</calcChain>
</file>

<file path=xl/sharedStrings.xml><?xml version="1.0" encoding="utf-8"?>
<sst xmlns="http://schemas.openxmlformats.org/spreadsheetml/2006/main" count="1493" uniqueCount="184">
  <si>
    <t>Notes and Definitions</t>
  </si>
  <si>
    <t>Definitions</t>
  </si>
  <si>
    <t>Data Sources and Quality</t>
  </si>
  <si>
    <t>Rounding</t>
  </si>
  <si>
    <t>Symbols</t>
  </si>
  <si>
    <t xml:space="preserve"> - </t>
  </si>
  <si>
    <t>Contact us:</t>
  </si>
  <si>
    <t>Tel:</t>
  </si>
  <si>
    <t>Email:</t>
  </si>
  <si>
    <t>Visit our website at:</t>
  </si>
  <si>
    <t>Other Publications</t>
  </si>
  <si>
    <t>Diversity Report</t>
  </si>
  <si>
    <t>Location Statistics</t>
  </si>
  <si>
    <t>Return to Contents</t>
  </si>
  <si>
    <t>Rape</t>
  </si>
  <si>
    <t>RNP</t>
  </si>
  <si>
    <t>RMP</t>
  </si>
  <si>
    <t>RAFP</t>
  </si>
  <si>
    <t>By Country:</t>
  </si>
  <si>
    <t>UK</t>
  </si>
  <si>
    <t>Germany</t>
  </si>
  <si>
    <t>Cyprus</t>
  </si>
  <si>
    <t>Canada</t>
  </si>
  <si>
    <t>Falkland Islands</t>
  </si>
  <si>
    <t>Gibraltar</t>
  </si>
  <si>
    <t>Referred</t>
  </si>
  <si>
    <t>Not Referred</t>
  </si>
  <si>
    <t>Under Investigation</t>
  </si>
  <si>
    <t>Exposure</t>
  </si>
  <si>
    <t>Voyeurism</t>
  </si>
  <si>
    <t>Others</t>
  </si>
  <si>
    <t>Historical</t>
  </si>
  <si>
    <t>By Gender:</t>
  </si>
  <si>
    <t>Male</t>
  </si>
  <si>
    <t>Female</t>
  </si>
  <si>
    <t>Unknown</t>
  </si>
  <si>
    <t>By Service:</t>
  </si>
  <si>
    <t>RN/RM</t>
  </si>
  <si>
    <t>Army</t>
  </si>
  <si>
    <t>RAF</t>
  </si>
  <si>
    <t>Civilian</t>
  </si>
  <si>
    <t>By Rank:</t>
  </si>
  <si>
    <t>Officer</t>
  </si>
  <si>
    <t>Warrant Officer</t>
  </si>
  <si>
    <t>SNCO</t>
  </si>
  <si>
    <t>JNCO</t>
  </si>
  <si>
    <t>Private</t>
  </si>
  <si>
    <t>By Age:</t>
  </si>
  <si>
    <t>21-25</t>
  </si>
  <si>
    <t>26-30</t>
  </si>
  <si>
    <t>31-35</t>
  </si>
  <si>
    <t>36-40</t>
  </si>
  <si>
    <t>&gt;40</t>
  </si>
  <si>
    <t>Buggery</t>
  </si>
  <si>
    <t>By Service Police:</t>
  </si>
  <si>
    <t>1970s</t>
  </si>
  <si>
    <t>1980s</t>
  </si>
  <si>
    <t>1960s</t>
  </si>
  <si>
    <t>1990s</t>
  </si>
  <si>
    <t>2000s</t>
  </si>
  <si>
    <t>By Suspect Status:</t>
  </si>
  <si>
    <t>By Victim Gender</t>
  </si>
  <si>
    <t>By Victim Status:</t>
  </si>
  <si>
    <t>Referrals received by Service:</t>
  </si>
  <si>
    <t>Case charged by Service:</t>
  </si>
  <si>
    <t>Charged with alternative offence by Service:</t>
  </si>
  <si>
    <t>The Armed Forces Act 2006 (AFA 06) provides the legislative framework for the Service Justice System (SJS) and is supported by the Manual of Service Law (MSL), which provides the necessary guidance for those that are required to deliver it.</t>
  </si>
  <si>
    <t>Sexual Assault (Penetration)</t>
  </si>
  <si>
    <t>Sexual Assault (No Penetration)</t>
  </si>
  <si>
    <t>Royal Navy Police</t>
  </si>
  <si>
    <t>Royal Military Police (Army)</t>
  </si>
  <si>
    <t>Royal Air Force Police</t>
  </si>
  <si>
    <t>-</t>
  </si>
  <si>
    <t>Service Police Investigations Into Offences Contrary To The Sexual Offences Act 2003</t>
  </si>
  <si>
    <t>All</t>
  </si>
  <si>
    <t>Not Recorded</t>
  </si>
  <si>
    <t>&lt;21</t>
  </si>
  <si>
    <t>Gross Indecency (with a child)</t>
  </si>
  <si>
    <t>Indecent Assault (on a child)</t>
  </si>
  <si>
    <t>Indecent Assault (towards a child)</t>
  </si>
  <si>
    <t>Unspecified</t>
  </si>
  <si>
    <t>Various</t>
  </si>
  <si>
    <t>All (Investigations)</t>
  </si>
  <si>
    <t>The Service Police consists of the Royal Navy Police (RNP), Royal Military Police (RMP) and the Royal Air Force Police (RAFP).</t>
  </si>
  <si>
    <t>Sexual Assault (Penetration) is the offence contrary to Section 2 of the Sexual Offences Act 2003.</t>
  </si>
  <si>
    <t>The majority of offences contrary to the Sexual Offences Act 2003 were enacted on 1 May 2004.</t>
  </si>
  <si>
    <t>Rape is the offence contrary to Section 1 of the Sexual Offences Act 2003.</t>
  </si>
  <si>
    <t>Sexual Assault (No Penetration) is the offence contrary to Section 3 of the Sexual Offences Act 2003.</t>
  </si>
  <si>
    <t>Exposure is the offence contrary to Section 66 of the Sexual Offences Act 2003.</t>
  </si>
  <si>
    <t>Voyeurism is the offence contrary to Section 67 of the Sexual Offences Act 2003.</t>
  </si>
  <si>
    <t>Others relates to any other offence contrary to the Sexual Offences Act 2003.</t>
  </si>
  <si>
    <t>A Historical offence is a sexual offence that was alleged to have been committed prior to the enactment of the Sexual Offences Act 2003.</t>
  </si>
  <si>
    <t>The Service Police information has been gathered by the Crime Statistics Analysis Cell (CSAC) of the Service Police Crime Bureau (SPCB) using 'REDCAP', the Service Police Crime Recording database.</t>
  </si>
  <si>
    <t xml:space="preserve">Please see our Background Quality Report on GOV.UK for more detail on the data sources, data quality and the processes carried out to produce these statistics: </t>
  </si>
  <si>
    <t>Rounding has not been used in the production of these statistics.</t>
  </si>
  <si>
    <t>020 780 78792</t>
  </si>
  <si>
    <t xml:space="preserve">http://www.gov.uk/government/organisations/ministry-of-defence/about/statistics </t>
  </si>
  <si>
    <t>Foreign Forces</t>
  </si>
  <si>
    <t>Discontinued</t>
  </si>
  <si>
    <t>Guilty</t>
  </si>
  <si>
    <t>Not Guilty</t>
  </si>
  <si>
    <t>Court Martials</t>
  </si>
  <si>
    <t xml:space="preserve">Defendants
 </t>
  </si>
  <si>
    <t>Defendants</t>
  </si>
  <si>
    <t xml:space="preserve">Defendants </t>
  </si>
  <si>
    <t>Royal Navy/Royal Marines</t>
  </si>
  <si>
    <t>Royal Air Force</t>
  </si>
  <si>
    <r>
      <t>Personnel Suspected</t>
    </r>
    <r>
      <rPr>
        <b/>
        <vertAlign val="superscript"/>
        <sz val="11"/>
        <color theme="1"/>
        <rFont val="Arial"/>
        <family val="2"/>
      </rPr>
      <t>1</t>
    </r>
    <r>
      <rPr>
        <b/>
        <sz val="11"/>
        <color theme="1"/>
        <rFont val="Arial"/>
        <family val="2"/>
      </rPr>
      <t xml:space="preserve"> Of Offences Contrary To The Sexual Offences Act 2003</t>
    </r>
  </si>
  <si>
    <t>Statistics on all cases contrary to Sexual Offences Act 2003 (SOA 03), wholly dealt within the Service Justice System.</t>
  </si>
  <si>
    <t>By Service Police Force:</t>
  </si>
  <si>
    <t>By Suspect Gender:</t>
  </si>
  <si>
    <r>
      <t>Victims</t>
    </r>
    <r>
      <rPr>
        <b/>
        <vertAlign val="superscript"/>
        <sz val="11"/>
        <color theme="1"/>
        <rFont val="Arial"/>
        <family val="2"/>
      </rPr>
      <t xml:space="preserve">1 </t>
    </r>
    <r>
      <rPr>
        <b/>
        <sz val="11"/>
        <color theme="1"/>
        <rFont val="Arial"/>
        <family val="2"/>
      </rPr>
      <t>Of Offences Contrary To The Sexual Offences Act 2003</t>
    </r>
  </si>
  <si>
    <t>Source: Crime Statistics Analysis Cell (CSAC)</t>
  </si>
  <si>
    <t xml:space="preserve">Reserve and Cadets Statistics </t>
  </si>
  <si>
    <r>
      <t>Others</t>
    </r>
    <r>
      <rPr>
        <vertAlign val="superscript"/>
        <sz val="11"/>
        <rFont val="Arial"/>
        <family val="2"/>
      </rPr>
      <t>1</t>
    </r>
  </si>
  <si>
    <t>The Military Court Service information has been collated by MCS administrative staff using the Service Courts Information Management (SCIM), the MCS Electronic Case Recording System.</t>
  </si>
  <si>
    <r>
      <t>Table 1 shows the number and types</t>
    </r>
    <r>
      <rPr>
        <vertAlign val="superscript"/>
        <sz val="10"/>
        <color theme="1"/>
        <rFont val="Arial"/>
        <family val="2"/>
      </rPr>
      <t>1</t>
    </r>
    <r>
      <rPr>
        <sz val="10"/>
        <color theme="1"/>
        <rFont val="Arial"/>
        <family val="2"/>
      </rPr>
      <t xml:space="preserve"> of sexual offences investigated by the Service Police.</t>
    </r>
  </si>
  <si>
    <t xml:space="preserve">Source: Military Court Service (MCS) </t>
  </si>
  <si>
    <t>Joint</t>
  </si>
  <si>
    <t>Analysis-Tri-Service@mod.gov.uk</t>
  </si>
  <si>
    <t>https://www.gov.uk/government/collections/sexual-offences-in-the-service-justice-system</t>
  </si>
  <si>
    <t>MOD Analysis Directorate Tri-Service</t>
  </si>
  <si>
    <t>The MOD Analysis Directorate welcome feedback on our statistical products.  If you have any comments or questions about this publication or about the statistics produced by MOD Analysis Directorate in general, you can contact us as follows:</t>
  </si>
  <si>
    <t>Other Publications produced by MOD Analysis Directorate:</t>
  </si>
  <si>
    <t>IIOC</t>
  </si>
  <si>
    <t>Table 6 shows offences contrary to the Sexual Offences Act 2003 with cases heard at the Court Martial.</t>
  </si>
  <si>
    <t>Offences Contrary To The Sexual Offences Act 2003 with cases Heard At The Court Martial</t>
  </si>
  <si>
    <t>Source: Service Prosecuting Authority (SPA)</t>
  </si>
  <si>
    <t>The SPA information has been collated by the Service Prosecuting Authority (SPA) Chief of Staff, using the Central Information Management Application (CIMA), the SPA Electronic Case Recording System.</t>
  </si>
  <si>
    <t>Case non-directed by Service:</t>
  </si>
  <si>
    <r>
      <t>Others</t>
    </r>
    <r>
      <rPr>
        <b/>
        <vertAlign val="superscript"/>
        <sz val="11"/>
        <color theme="1"/>
        <rFont val="Arial"/>
        <family val="2"/>
      </rPr>
      <t>2</t>
    </r>
  </si>
  <si>
    <r>
      <t>Other</t>
    </r>
    <r>
      <rPr>
        <vertAlign val="superscript"/>
        <sz val="11"/>
        <color theme="1"/>
        <rFont val="Arial"/>
        <family val="2"/>
      </rPr>
      <t>3</t>
    </r>
    <r>
      <rPr>
        <sz val="11"/>
        <color theme="1"/>
        <rFont val="Arial"/>
        <family val="2"/>
      </rPr>
      <t xml:space="preserve"> </t>
    </r>
  </si>
  <si>
    <r>
      <t>Table 2 shows the number of personnel investigated</t>
    </r>
    <r>
      <rPr>
        <vertAlign val="superscript"/>
        <sz val="10"/>
        <color theme="1"/>
        <rFont val="Arial"/>
        <family val="2"/>
      </rPr>
      <t>2</t>
    </r>
    <r>
      <rPr>
        <sz val="10"/>
        <color theme="1"/>
        <rFont val="Arial"/>
        <family val="2"/>
      </rPr>
      <t xml:space="preserve"> for committing sexual offences.</t>
    </r>
  </si>
  <si>
    <t>Table 4 shows the number of Service Police investigations into historical sexual offences, number of personnel investigated for historical sexual offences and number of reported victims of historical sexual offences committed.</t>
  </si>
  <si>
    <r>
      <t>Indecent Assault (on an adult)</t>
    </r>
    <r>
      <rPr>
        <b/>
        <vertAlign val="superscript"/>
        <sz val="11"/>
        <color theme="1"/>
        <rFont val="Arial"/>
        <family val="2"/>
      </rPr>
      <t>5</t>
    </r>
  </si>
  <si>
    <t xml:space="preserve">                                                                                                                                                                                                                                                                                                                                                                        </t>
  </si>
  <si>
    <t>Notes.</t>
  </si>
  <si>
    <t>Offences Contrary To The Sexual Offences Act 2003 with suspects referred to the Service Prosecuting Authority</t>
  </si>
  <si>
    <t>Table 5 shows the number of offences contrary to the Sexual Offences Act 2003 referred to the SPA.</t>
  </si>
  <si>
    <r>
      <t>Table 3 shows the number of victims</t>
    </r>
    <r>
      <rPr>
        <vertAlign val="superscript"/>
        <sz val="10"/>
        <color theme="1"/>
        <rFont val="Arial"/>
        <family val="2"/>
      </rPr>
      <t>2</t>
    </r>
    <r>
      <rPr>
        <sz val="10"/>
        <color theme="1"/>
        <rFont val="Arial"/>
        <family val="2"/>
      </rPr>
      <t xml:space="preserve"> involved in Service Police investigations into sexual offences in the reporting year.</t>
    </r>
  </si>
  <si>
    <r>
      <rPr>
        <b/>
        <sz val="11"/>
        <rFont val="Arial"/>
        <family val="2"/>
      </rPr>
      <t>Service Police Investigations Into Historical Sexual Offences</t>
    </r>
    <r>
      <rPr>
        <b/>
        <vertAlign val="superscript"/>
        <sz val="11"/>
        <rFont val="Arial"/>
        <family val="2"/>
      </rPr>
      <t>1</t>
    </r>
  </si>
  <si>
    <r>
      <t>Decade of offence</t>
    </r>
    <r>
      <rPr>
        <b/>
        <vertAlign val="superscript"/>
        <sz val="11"/>
        <color theme="1"/>
        <rFont val="Arial"/>
        <family val="2"/>
      </rPr>
      <t>2</t>
    </r>
  </si>
  <si>
    <r>
      <t>All (Suspects)</t>
    </r>
    <r>
      <rPr>
        <b/>
        <vertAlign val="superscript"/>
        <sz val="11"/>
        <color theme="1"/>
        <rFont val="Arial"/>
        <family val="2"/>
      </rPr>
      <t>3</t>
    </r>
  </si>
  <si>
    <r>
      <t>All (Victims)</t>
    </r>
    <r>
      <rPr>
        <b/>
        <vertAlign val="superscript"/>
        <sz val="11"/>
        <color theme="1"/>
        <rFont val="Arial"/>
        <family val="2"/>
      </rPr>
      <t>4</t>
    </r>
  </si>
  <si>
    <r>
      <t>All</t>
    </r>
    <r>
      <rPr>
        <b/>
        <vertAlign val="superscript"/>
        <sz val="11"/>
        <color theme="1"/>
        <rFont val="Arial"/>
        <family val="2"/>
      </rPr>
      <t>5</t>
    </r>
  </si>
  <si>
    <t>Sexual Offences in the Service Justice System 2020 Annual Statistics</t>
  </si>
  <si>
    <t xml:space="preserve">2020 Edition </t>
  </si>
  <si>
    <t xml:space="preserve"> </t>
  </si>
  <si>
    <r>
      <rPr>
        <i/>
        <sz val="10"/>
        <rFont val="Arial"/>
        <family val="2"/>
      </rPr>
      <t>Italic</t>
    </r>
    <r>
      <rPr>
        <sz val="10"/>
        <rFont val="Arial"/>
        <family val="2"/>
      </rPr>
      <t xml:space="preserve"> figures are used for percentages and other rates, except when otherwise indicated.</t>
    </r>
  </si>
  <si>
    <r>
      <t>Investigation Outcome:</t>
    </r>
    <r>
      <rPr>
        <b/>
        <vertAlign val="superscript"/>
        <sz val="11"/>
        <color theme="1"/>
        <rFont val="Arial"/>
        <family val="2"/>
      </rPr>
      <t>4</t>
    </r>
  </si>
  <si>
    <r>
      <t xml:space="preserve">1 </t>
    </r>
    <r>
      <rPr>
        <sz val="10"/>
        <rFont val="Arial"/>
        <family val="2"/>
      </rPr>
      <t>A historical offence relates to an offence that is alleged to have occurred prior to the implementation of the 2003 Sexual Offences Act, yet reported within this reporting year.</t>
    </r>
  </si>
  <si>
    <r>
      <rPr>
        <vertAlign val="superscript"/>
        <sz val="10"/>
        <rFont val="Arial"/>
        <family val="2"/>
      </rPr>
      <t>2</t>
    </r>
    <r>
      <rPr>
        <sz val="10"/>
        <rFont val="Arial"/>
        <family val="2"/>
      </rPr>
      <t xml:space="preserve"> If the offences occurred over two or more decades, the decade of the earliest incident has been recorded.</t>
    </r>
  </si>
  <si>
    <r>
      <rPr>
        <vertAlign val="superscript"/>
        <sz val="10"/>
        <rFont val="Arial"/>
        <family val="2"/>
      </rPr>
      <t>3</t>
    </r>
    <r>
      <rPr>
        <sz val="10"/>
        <rFont val="Arial"/>
        <family val="2"/>
      </rPr>
      <t xml:space="preserve"> There may be multiple suspects for a single investigation, therefore the number of suspects may not sum to the total number of investigations.</t>
    </r>
  </si>
  <si>
    <r>
      <rPr>
        <vertAlign val="superscript"/>
        <sz val="10"/>
        <rFont val="Arial"/>
        <family val="2"/>
      </rPr>
      <t>4</t>
    </r>
    <r>
      <rPr>
        <sz val="10"/>
        <rFont val="Arial"/>
        <family val="2"/>
      </rPr>
      <t xml:space="preserve"> There may be multiple victims for a single investigation, therefore the number of victims may not sum to the total number of investigations.</t>
    </r>
  </si>
  <si>
    <r>
      <rPr>
        <vertAlign val="superscript"/>
        <sz val="10"/>
        <rFont val="Arial"/>
        <family val="2"/>
      </rPr>
      <t xml:space="preserve">5 </t>
    </r>
    <r>
      <rPr>
        <sz val="10"/>
        <rFont val="Arial"/>
        <family val="2"/>
      </rPr>
      <t>16 years and over</t>
    </r>
  </si>
  <si>
    <r>
      <rPr>
        <vertAlign val="superscript"/>
        <sz val="11"/>
        <rFont val="Arial"/>
        <family val="2"/>
      </rPr>
      <t>1</t>
    </r>
    <r>
      <rPr>
        <sz val="11"/>
        <rFont val="Arial"/>
        <family val="2"/>
      </rPr>
      <t xml:space="preserve"> In cases of multiple offences, REDCAP will only show the result as the headline offence (e.g. rape over exposure). Therefore, an investigation into a series of sexual assaults with one suspect will only produce a result as one case. </t>
    </r>
  </si>
  <si>
    <r>
      <rPr>
        <vertAlign val="superscript"/>
        <sz val="11"/>
        <rFont val="Arial"/>
        <family val="2"/>
      </rPr>
      <t xml:space="preserve">1 </t>
    </r>
    <r>
      <rPr>
        <sz val="11"/>
        <rFont val="Arial"/>
        <family val="2"/>
      </rPr>
      <t>Attempted offences are included where recorded as such and are the headline offence.</t>
    </r>
  </si>
  <si>
    <r>
      <rPr>
        <vertAlign val="superscript"/>
        <sz val="11"/>
        <rFont val="Arial"/>
        <family val="2"/>
      </rPr>
      <t>2</t>
    </r>
    <r>
      <rPr>
        <sz val="11"/>
        <rFont val="Arial"/>
        <family val="2"/>
      </rPr>
      <t xml:space="preserve"> 'Others' offences includes offences contrary to the following Sections of the SOA 03: s4 to 65, s69, 70, 71 and 91.</t>
    </r>
  </si>
  <si>
    <r>
      <rPr>
        <vertAlign val="superscript"/>
        <sz val="11"/>
        <rFont val="Arial"/>
        <family val="2"/>
      </rPr>
      <t>3</t>
    </r>
    <r>
      <rPr>
        <sz val="11"/>
        <rFont val="Arial"/>
        <family val="2"/>
      </rPr>
      <t xml:space="preserve"> By Country: `Other` includes the other offences that have occurred in Europe, the USA, Central America, Australia, Diego Garcia, Africa, the Middle East, Asia, Norway, Turkey and at Sea. This category will also include offences that occurred across multiple countries.</t>
    </r>
  </si>
  <si>
    <r>
      <rPr>
        <vertAlign val="superscript"/>
        <sz val="11"/>
        <rFont val="Arial"/>
        <family val="2"/>
      </rPr>
      <t>4</t>
    </r>
    <r>
      <rPr>
        <sz val="11"/>
        <rFont val="Arial"/>
        <family val="2"/>
      </rPr>
      <t xml:space="preserve"> Investigation Outcome. In some cases there may be more than one suspect referred which will lead to more suspects than cases.</t>
    </r>
  </si>
  <si>
    <r>
      <rPr>
        <vertAlign val="superscript"/>
        <sz val="10"/>
        <rFont val="Arial"/>
        <family val="2"/>
      </rPr>
      <t>1</t>
    </r>
    <r>
      <rPr>
        <sz val="10"/>
        <rFont val="Arial"/>
        <family val="2"/>
      </rPr>
      <t xml:space="preserve"> There could be more than one suspect per case. Therefore, the total number of investigations may not sum to the total number of suspects. </t>
    </r>
  </si>
  <si>
    <r>
      <rPr>
        <vertAlign val="superscript"/>
        <sz val="10"/>
        <rFont val="Arial"/>
        <family val="2"/>
      </rPr>
      <t>2</t>
    </r>
    <r>
      <rPr>
        <sz val="10"/>
        <rFont val="Arial"/>
        <family val="2"/>
      </rPr>
      <t xml:space="preserve"> In some cases, upon completion of the Service Police investigation, personnel initially investigated for committing sexual offences were referred for a non-SOA 03 offence.</t>
    </r>
  </si>
  <si>
    <r>
      <rPr>
        <vertAlign val="superscript"/>
        <sz val="10"/>
        <rFont val="Arial"/>
        <family val="2"/>
      </rPr>
      <t xml:space="preserve">2 </t>
    </r>
    <r>
      <rPr>
        <sz val="10"/>
        <rFont val="Arial"/>
        <family val="2"/>
      </rPr>
      <t>The figures on this chart present the total numbers of all personnel investigated where at least one person concerned in the investigation has been referred for a sexual offence. Some of the suspects may have been referred for a non SOA 03 offence or removed from the investigation.</t>
    </r>
  </si>
  <si>
    <r>
      <rPr>
        <vertAlign val="superscript"/>
        <sz val="10"/>
        <rFont val="Arial"/>
        <family val="2"/>
      </rPr>
      <t>1</t>
    </r>
    <r>
      <rPr>
        <sz val="10"/>
        <rFont val="Arial"/>
        <family val="2"/>
      </rPr>
      <t xml:space="preserve"> There could be more than one victim per case. Therefore, the total number of investigations may not sum to the total number of victims. </t>
    </r>
  </si>
  <si>
    <r>
      <rPr>
        <vertAlign val="superscript"/>
        <sz val="11"/>
        <rFont val="Arial"/>
        <family val="2"/>
      </rPr>
      <t xml:space="preserve">2 </t>
    </r>
    <r>
      <rPr>
        <sz val="11"/>
        <rFont val="Arial"/>
        <family val="2"/>
      </rPr>
      <t xml:space="preserve">The figures on this chart present the total numbers of ALL personnel initially reported to the Service Police as victims of a sexual offence where at least one person concerned in the investigation has been referred for a sexual offence. </t>
    </r>
  </si>
  <si>
    <r>
      <rPr>
        <vertAlign val="superscript"/>
        <sz val="10"/>
        <rFont val="Arial"/>
        <family val="2"/>
      </rPr>
      <t>2</t>
    </r>
    <r>
      <rPr>
        <sz val="10"/>
        <rFont val="Arial"/>
        <family val="2"/>
      </rPr>
      <t xml:space="preserve"> In some cases, upon completion of the Service Police investigation, personnel initially reported as victims of a sexual offence were reported as victims of a non-SOA 03 offence. </t>
    </r>
  </si>
  <si>
    <r>
      <t>Charges</t>
    </r>
    <r>
      <rPr>
        <b/>
        <vertAlign val="superscript"/>
        <sz val="11"/>
        <rFont val="Arial"/>
        <family val="2"/>
      </rPr>
      <t>2</t>
    </r>
    <r>
      <rPr>
        <b/>
        <sz val="11"/>
        <rFont val="Arial"/>
        <family val="2"/>
      </rPr>
      <t xml:space="preserve"> </t>
    </r>
  </si>
  <si>
    <t>r</t>
  </si>
  <si>
    <t>revised</t>
  </si>
  <si>
    <t>Zero</t>
  </si>
  <si>
    <r>
      <t>Charges</t>
    </r>
    <r>
      <rPr>
        <b/>
        <vertAlign val="superscript"/>
        <sz val="11"/>
        <rFont val="Arial"/>
        <family val="2"/>
      </rPr>
      <t>2</t>
    </r>
  </si>
  <si>
    <r>
      <rPr>
        <vertAlign val="superscript"/>
        <sz val="11"/>
        <rFont val="Arial"/>
        <family val="2"/>
      </rPr>
      <t>2</t>
    </r>
    <r>
      <rPr>
        <sz val="11"/>
        <rFont val="Arial"/>
        <family val="2"/>
      </rPr>
      <t xml:space="preserve"> The figures presented include attempted offences charged under s1(1) Criminal Attempts Act 1981 where recorded as such.</t>
    </r>
  </si>
  <si>
    <r>
      <rPr>
        <vertAlign val="superscript"/>
        <sz val="11"/>
        <rFont val="Arial"/>
        <family val="2"/>
      </rPr>
      <t xml:space="preserve">2 </t>
    </r>
    <r>
      <rPr>
        <sz val="11"/>
        <rFont val="Arial"/>
        <family val="2"/>
      </rPr>
      <t>Where a defendant has been tried for multiple charges, each charge will be recorded separately whether guilty or not-guilty. This will mean that there may be more charges than defendants.</t>
    </r>
  </si>
  <si>
    <t>1. The SPA figures refer to cases not individuals . Cases are only recorded against the most serious crime at the time of referral.</t>
  </si>
  <si>
    <t>3. Furthermore SPA referrals could be made for investigations that were conducted in previous years. There could also be fewer SPA referrals compared to investigations because it may take longer for investigations to be  referred to the SPA; a high number of investigations in a calendar year could cause this.</t>
  </si>
  <si>
    <t xml:space="preserve">2. The total number of SPA referrals may be greater than the total number of investigations for a calendar year because more than one referral per investigation can be made due to there being multiple suspects or multiple sexual offence charges. </t>
  </si>
  <si>
    <t xml:space="preserve">4. The SPA figures do not show cases where a decision has yet to be made as to whether the case will be charged or discontinued.  </t>
  </si>
  <si>
    <t xml:space="preserve">5. The SPA database is a live system. Therefore, information relating to cases referred may change from when the data was gathered (January 2021?) due to ongoing SPA investigation (e.g. additional evidence requested and gathered, new suspects etc).         </t>
  </si>
  <si>
    <t>6. The charged and discontinued figures do not include cases that were received in previous years.</t>
  </si>
  <si>
    <t xml:space="preserve">7. The accused in some cases may be veterans. </t>
  </si>
  <si>
    <t>8. Where there is a difference between the number of referrals and the total charged or not directed this is because cases are  awaiting a decision.</t>
  </si>
  <si>
    <t xml:space="preserve">9. Four Child Sex Offence cases (s9 - 15 of SOA 03) were referred to SPA by the Service Police in 2020.  Of these three cases were charged, one case was not charged.     </t>
  </si>
  <si>
    <t xml:space="preserve">10. The SPA figures for “Rape” also include  charges of attempted rape. </t>
  </si>
  <si>
    <r>
      <rPr>
        <vertAlign val="superscript"/>
        <sz val="11"/>
        <rFont val="Arial"/>
        <family val="2"/>
      </rPr>
      <t>1</t>
    </r>
    <r>
      <rPr>
        <sz val="11"/>
        <rFont val="Arial"/>
        <family val="2"/>
      </rPr>
      <t xml:space="preserve"> Others includes s5 to s15 SOA 03 and s15(1) of SOA 1956: Indecent assault (of a child).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</si>
</sst>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 mmm"/>
    <numFmt numFmtId="165" formatCode="#\ ##0;\-#\ ##0;\-"/>
    <numFmt numFmtId="166" formatCode="0_ ;\-0\ "/>
  </numFmts>
  <fonts count="61" x14ac:knownFonts="1">
    <font>
      <sz val="11"/>
      <color theme="1"/>
      <name val="Calibri"/>
      <family val="2"/>
      <scheme val="minor"/>
    </font>
    <font>
      <sz val="10"/>
      <color theme="1"/>
      <name val="Calibri"/>
      <family val="2"/>
      <scheme val="minor"/>
    </font>
    <font>
      <sz val="10"/>
      <color theme="1"/>
      <name val="Arial"/>
      <family val="2"/>
    </font>
    <font>
      <b/>
      <sz val="11"/>
      <color theme="1"/>
      <name val="Arial"/>
      <family val="2"/>
    </font>
    <font>
      <sz val="11"/>
      <color theme="1"/>
      <name val="Arial"/>
      <family val="2"/>
    </font>
    <font>
      <b/>
      <sz val="10"/>
      <color theme="1"/>
      <name val="Arial"/>
      <family val="2"/>
    </font>
    <font>
      <sz val="12"/>
      <color theme="1"/>
      <name val="Calibri"/>
      <family val="2"/>
      <scheme val="minor"/>
    </font>
    <font>
      <sz val="8"/>
      <color theme="1"/>
      <name val="Arial"/>
      <family val="2"/>
    </font>
    <font>
      <b/>
      <sz val="8"/>
      <color theme="1"/>
      <name val="Arial"/>
      <family val="2"/>
    </font>
    <font>
      <b/>
      <sz val="11"/>
      <color rgb="FFFF0000"/>
      <name val="Arial"/>
      <family val="2"/>
    </font>
    <font>
      <b/>
      <sz val="11"/>
      <color rgb="FFFF0000"/>
      <name val="Calibri"/>
      <family val="2"/>
      <scheme val="minor"/>
    </font>
    <font>
      <b/>
      <vertAlign val="superscript"/>
      <sz val="11"/>
      <color theme="1"/>
      <name val="Arial"/>
      <family val="2"/>
    </font>
    <font>
      <sz val="10"/>
      <name val="Arial"/>
      <family val="2"/>
    </font>
    <font>
      <sz val="10"/>
      <name val="Calibri"/>
      <family val="2"/>
      <scheme val="minor"/>
    </font>
    <font>
      <sz val="11"/>
      <name val="Calibri"/>
      <family val="2"/>
      <scheme val="minor"/>
    </font>
    <font>
      <b/>
      <sz val="10"/>
      <name val="Arial"/>
      <family val="2"/>
    </font>
    <font>
      <u/>
      <sz val="11"/>
      <color theme="10"/>
      <name val="Calibri"/>
      <family val="2"/>
      <scheme val="minor"/>
    </font>
    <font>
      <u/>
      <sz val="11"/>
      <color theme="10"/>
      <name val="Arial"/>
      <family val="2"/>
    </font>
    <font>
      <b/>
      <u/>
      <sz val="11"/>
      <color theme="1"/>
      <name val="Calibri"/>
      <family val="2"/>
      <scheme val="minor"/>
    </font>
    <font>
      <b/>
      <sz val="11"/>
      <color theme="1"/>
      <name val="Calibri"/>
      <family val="2"/>
      <scheme val="minor"/>
    </font>
    <font>
      <b/>
      <sz val="11"/>
      <name val="Arial"/>
      <family val="2"/>
    </font>
    <font>
      <b/>
      <sz val="8"/>
      <name val="Arial"/>
      <family val="2"/>
    </font>
    <font>
      <b/>
      <sz val="12"/>
      <name val="Arial"/>
      <family val="2"/>
    </font>
    <font>
      <sz val="10"/>
      <name val="Arial"/>
      <family val="2"/>
    </font>
    <font>
      <sz val="8"/>
      <name val="Arial"/>
      <family val="2"/>
    </font>
    <font>
      <u/>
      <sz val="10"/>
      <color indexed="12"/>
      <name val="Arial"/>
      <family val="2"/>
    </font>
    <font>
      <b/>
      <sz val="8"/>
      <color indexed="12"/>
      <name val="Arial"/>
      <family val="2"/>
    </font>
    <font>
      <sz val="11"/>
      <color theme="1"/>
      <name val="Calibri"/>
      <family val="2"/>
      <scheme val="minor"/>
    </font>
    <font>
      <sz val="11"/>
      <name val="Arial"/>
      <family val="2"/>
    </font>
    <font>
      <vertAlign val="superscript"/>
      <sz val="11"/>
      <name val="Arial"/>
      <family val="2"/>
    </font>
    <font>
      <vertAlign val="superscript"/>
      <sz val="10"/>
      <color theme="1"/>
      <name val="Arial"/>
      <family val="2"/>
    </font>
    <font>
      <vertAlign val="superscript"/>
      <sz val="11"/>
      <color theme="1"/>
      <name val="Calibri"/>
      <family val="2"/>
      <scheme val="minor"/>
    </font>
    <font>
      <vertAlign val="superscript"/>
      <sz val="11"/>
      <color theme="1"/>
      <name val="Arial"/>
      <family val="2"/>
    </font>
    <font>
      <b/>
      <vertAlign val="superscript"/>
      <sz val="10"/>
      <color theme="1"/>
      <name val="Arial"/>
      <family val="2"/>
    </font>
    <font>
      <vertAlign val="superscript"/>
      <sz val="8"/>
      <color theme="1"/>
      <name val="Arial"/>
      <family val="2"/>
    </font>
    <font>
      <b/>
      <vertAlign val="superscript"/>
      <sz val="10"/>
      <name val="Arial"/>
      <family val="2"/>
    </font>
    <font>
      <sz val="11"/>
      <color rgb="FFFF0000"/>
      <name val="Calibri"/>
      <family val="2"/>
      <scheme val="minor"/>
    </font>
    <font>
      <vertAlign val="superscript"/>
      <sz val="11"/>
      <name val="Calibri"/>
      <family val="2"/>
      <scheme val="minor"/>
    </font>
    <font>
      <sz val="10"/>
      <color rgb="FFFF0000"/>
      <name val="Arial"/>
      <family val="2"/>
    </font>
    <font>
      <sz val="10"/>
      <color rgb="FFFF0000"/>
      <name val="Calibri"/>
      <family val="2"/>
      <scheme val="minor"/>
    </font>
    <font>
      <u/>
      <sz val="11"/>
      <color rgb="FFFF0000"/>
      <name val="Calibri"/>
      <family val="2"/>
      <scheme val="minor"/>
    </font>
    <font>
      <sz val="11"/>
      <color rgb="FFFF0000"/>
      <name val="Arial"/>
      <family val="2"/>
    </font>
    <font>
      <u/>
      <sz val="10"/>
      <name val="Arial"/>
      <family val="2"/>
    </font>
    <font>
      <i/>
      <sz val="11"/>
      <color rgb="FFFF0000"/>
      <name val="Arial"/>
      <family val="2"/>
    </font>
    <font>
      <b/>
      <vertAlign val="superscript"/>
      <sz val="11"/>
      <name val="Arial"/>
      <family val="2"/>
    </font>
    <font>
      <b/>
      <sz val="10"/>
      <color rgb="FFFF0000"/>
      <name val="Arial"/>
      <family val="2"/>
    </font>
    <font>
      <b/>
      <sz val="10"/>
      <color rgb="FFFF0000"/>
      <name val="Calibri"/>
      <family val="2"/>
      <scheme val="minor"/>
    </font>
    <font>
      <vertAlign val="superscript"/>
      <sz val="11"/>
      <color rgb="FFFF0000"/>
      <name val="Arial"/>
      <family val="2"/>
    </font>
    <font>
      <vertAlign val="superscript"/>
      <sz val="10"/>
      <color rgb="FFFF0000"/>
      <name val="Arial"/>
      <family val="2"/>
    </font>
    <font>
      <sz val="12"/>
      <color rgb="FFFF0000"/>
      <name val="Calibri"/>
      <family val="2"/>
      <scheme val="minor"/>
    </font>
    <font>
      <vertAlign val="superscript"/>
      <sz val="12"/>
      <color rgb="FFFF0000"/>
      <name val="Calibri"/>
      <family val="2"/>
      <scheme val="minor"/>
    </font>
    <font>
      <vertAlign val="superscript"/>
      <sz val="11"/>
      <color rgb="FFFF0000"/>
      <name val="Calibri"/>
      <family val="2"/>
      <scheme val="minor"/>
    </font>
    <font>
      <sz val="12"/>
      <color rgb="FFFF0000"/>
      <name val="Arial"/>
      <family val="2"/>
    </font>
    <font>
      <sz val="10"/>
      <color rgb="FFFF0000"/>
      <name val="Calibri"/>
      <family val="2"/>
    </font>
    <font>
      <u/>
      <sz val="11"/>
      <name val="Calibri"/>
      <family val="2"/>
      <scheme val="minor"/>
    </font>
    <font>
      <b/>
      <sz val="10"/>
      <name val="Calibri"/>
      <family val="2"/>
      <scheme val="minor"/>
    </font>
    <font>
      <i/>
      <sz val="10"/>
      <name val="Arial"/>
      <family val="2"/>
    </font>
    <font>
      <vertAlign val="superscript"/>
      <sz val="10"/>
      <name val="Arial"/>
      <family val="2"/>
    </font>
    <font>
      <sz val="12"/>
      <name val="Calibri"/>
      <family val="2"/>
      <scheme val="minor"/>
    </font>
    <font>
      <u/>
      <sz val="10"/>
      <color theme="1"/>
      <name val="Arial"/>
      <family val="2"/>
    </font>
    <font>
      <u/>
      <sz val="11"/>
      <name val="Arial"/>
      <family val="2"/>
    </font>
  </fonts>
  <fills count="7">
    <fill>
      <patternFill patternType="none"/>
    </fill>
    <fill>
      <patternFill patternType="gray125"/>
    </fill>
    <fill>
      <patternFill patternType="solid">
        <fgColor theme="0"/>
        <bgColor indexed="64"/>
      </patternFill>
    </fill>
    <fill>
      <patternFill patternType="solid">
        <fgColor rgb="FFBBA8AC"/>
        <bgColor indexed="64"/>
      </patternFill>
    </fill>
    <fill>
      <patternFill patternType="solid">
        <fgColor rgb="FFE0D8D8"/>
        <bgColor indexed="64"/>
      </patternFill>
    </fill>
    <fill>
      <patternFill patternType="solid">
        <fgColor indexed="9"/>
        <bgColor indexed="64"/>
      </patternFill>
    </fill>
    <fill>
      <patternFill patternType="solid">
        <fgColor theme="0" tint="-0.14999847407452621"/>
        <bgColor indexed="64"/>
      </patternFill>
    </fill>
  </fills>
  <borders count="1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16" fillId="0" borderId="0" applyNumberFormat="0" applyFill="0" applyBorder="0" applyAlignment="0" applyProtection="0"/>
    <xf numFmtId="0" fontId="23" fillId="0" borderId="0"/>
    <xf numFmtId="43" fontId="23" fillId="0" borderId="0" applyFont="0" applyFill="0" applyBorder="0" applyAlignment="0" applyProtection="0"/>
    <xf numFmtId="0" fontId="25" fillId="0" borderId="0" applyNumberFormat="0" applyFill="0" applyBorder="0" applyAlignment="0" applyProtection="0">
      <alignment vertical="top"/>
      <protection locked="0"/>
    </xf>
    <xf numFmtId="0" fontId="24" fillId="0" borderId="0"/>
    <xf numFmtId="9" fontId="23" fillId="0" borderId="0" applyFont="0" applyFill="0" applyBorder="0" applyAlignment="0" applyProtection="0"/>
    <xf numFmtId="0" fontId="12" fillId="0" borderId="0" applyFill="0" applyBorder="0"/>
  </cellStyleXfs>
  <cellXfs count="378">
    <xf numFmtId="0" fontId="0" fillId="0" borderId="0" xfId="0"/>
    <xf numFmtId="0" fontId="4" fillId="0" borderId="0" xfId="0" applyFont="1"/>
    <xf numFmtId="0" fontId="1" fillId="2" borderId="0" xfId="0" applyFont="1" applyFill="1"/>
    <xf numFmtId="0" fontId="3" fillId="2" borderId="0" xfId="0" applyFont="1" applyFill="1"/>
    <xf numFmtId="0" fontId="4" fillId="2" borderId="2" xfId="0" applyFont="1" applyFill="1" applyBorder="1" applyAlignment="1">
      <alignment horizontal="left"/>
    </xf>
    <xf numFmtId="0" fontId="4" fillId="2" borderId="0" xfId="0" applyFont="1" applyFill="1" applyBorder="1"/>
    <xf numFmtId="0" fontId="0" fillId="2" borderId="0" xfId="0" applyFont="1" applyFill="1"/>
    <xf numFmtId="0" fontId="4" fillId="2" borderId="2" xfId="0" applyFont="1" applyFill="1" applyBorder="1"/>
    <xf numFmtId="0" fontId="4" fillId="2" borderId="0" xfId="0" quotePrefix="1" applyFont="1" applyFill="1" applyBorder="1" applyAlignment="1">
      <alignment horizontal="right" vertical="center"/>
    </xf>
    <xf numFmtId="0" fontId="4" fillId="2" borderId="2" xfId="0" quotePrefix="1" applyFont="1" applyFill="1" applyBorder="1" applyAlignment="1">
      <alignment horizontal="right" vertical="center"/>
    </xf>
    <xf numFmtId="0" fontId="3" fillId="2" borderId="2" xfId="0" applyFont="1" applyFill="1" applyBorder="1"/>
    <xf numFmtId="0" fontId="6" fillId="2" borderId="0" xfId="0" applyFont="1" applyFill="1"/>
    <xf numFmtId="0" fontId="0" fillId="2" borderId="1" xfId="0" applyFont="1" applyFill="1" applyBorder="1"/>
    <xf numFmtId="0" fontId="0" fillId="2" borderId="0" xfId="0" applyFont="1" applyFill="1" applyBorder="1"/>
    <xf numFmtId="0" fontId="2" fillId="2" borderId="0" xfId="0" applyFont="1" applyFill="1"/>
    <xf numFmtId="0" fontId="4" fillId="2" borderId="0" xfId="0" applyFont="1" applyFill="1"/>
    <xf numFmtId="0" fontId="0" fillId="2" borderId="0" xfId="0" applyFill="1"/>
    <xf numFmtId="0" fontId="3" fillId="2" borderId="7" xfId="0" applyFont="1" applyFill="1" applyBorder="1"/>
    <xf numFmtId="0" fontId="4" fillId="2" borderId="1" xfId="0" applyFont="1" applyFill="1" applyBorder="1" applyAlignment="1">
      <alignment horizontal="right"/>
    </xf>
    <xf numFmtId="0" fontId="4" fillId="2" borderId="0" xfId="0" applyFont="1" applyFill="1" applyAlignment="1">
      <alignment horizontal="right"/>
    </xf>
    <xf numFmtId="0" fontId="4" fillId="2" borderId="0" xfId="0" applyFont="1" applyFill="1" applyBorder="1" applyAlignment="1">
      <alignment horizontal="right"/>
    </xf>
    <xf numFmtId="0" fontId="4" fillId="2" borderId="0" xfId="0" quotePrefix="1" applyFont="1" applyFill="1" applyAlignment="1">
      <alignment horizontal="right" vertical="center"/>
    </xf>
    <xf numFmtId="0" fontId="4" fillId="2" borderId="0" xfId="0" quotePrefix="1" applyFont="1" applyFill="1" applyAlignment="1">
      <alignment horizontal="right"/>
    </xf>
    <xf numFmtId="0" fontId="5" fillId="2" borderId="0" xfId="0" applyFont="1" applyFill="1"/>
    <xf numFmtId="0" fontId="10" fillId="2" borderId="0" xfId="0" applyFont="1" applyFill="1"/>
    <xf numFmtId="0" fontId="5" fillId="2" borderId="0" xfId="0" applyFont="1" applyFill="1" applyBorder="1"/>
    <xf numFmtId="0" fontId="2" fillId="2" borderId="0" xfId="0" applyFont="1" applyFill="1" applyBorder="1"/>
    <xf numFmtId="0" fontId="7" fillId="2" borderId="0" xfId="0" applyFont="1" applyFill="1" applyBorder="1"/>
    <xf numFmtId="0" fontId="4" fillId="2" borderId="0" xfId="0" quotePrefix="1" applyFont="1" applyFill="1" applyBorder="1" applyAlignment="1">
      <alignment horizontal="right"/>
    </xf>
    <xf numFmtId="0" fontId="0" fillId="2" borderId="0" xfId="0" applyFill="1" applyBorder="1"/>
    <xf numFmtId="0" fontId="4" fillId="2" borderId="2" xfId="0" applyFont="1" applyFill="1" applyBorder="1" applyAlignment="1">
      <alignment horizontal="right"/>
    </xf>
    <xf numFmtId="0" fontId="3" fillId="2" borderId="0" xfId="0" applyFont="1" applyFill="1" applyBorder="1"/>
    <xf numFmtId="0" fontId="4" fillId="2" borderId="3" xfId="0" applyFont="1" applyFill="1" applyBorder="1" applyAlignment="1">
      <alignment horizontal="left"/>
    </xf>
    <xf numFmtId="0" fontId="4" fillId="2" borderId="3" xfId="0" applyFont="1" applyFill="1" applyBorder="1"/>
    <xf numFmtId="0" fontId="4" fillId="2" borderId="1" xfId="0" quotePrefix="1" applyFont="1" applyFill="1" applyBorder="1" applyAlignment="1">
      <alignment horizontal="right" vertical="center"/>
    </xf>
    <xf numFmtId="0" fontId="4" fillId="2" borderId="3" xfId="0" quotePrefix="1" applyFont="1" applyFill="1" applyBorder="1" applyAlignment="1">
      <alignment horizontal="right" vertical="center"/>
    </xf>
    <xf numFmtId="0" fontId="3" fillId="2" borderId="7" xfId="0" applyFont="1" applyFill="1" applyBorder="1" applyAlignment="1">
      <alignment horizontal="left"/>
    </xf>
    <xf numFmtId="0" fontId="4" fillId="2" borderId="2" xfId="0" quotePrefix="1" applyFont="1" applyFill="1" applyBorder="1" applyAlignment="1">
      <alignment horizontal="right"/>
    </xf>
    <xf numFmtId="0" fontId="4" fillId="2" borderId="1" xfId="0" quotePrefix="1" applyFont="1" applyFill="1" applyBorder="1" applyAlignment="1">
      <alignment horizontal="right"/>
    </xf>
    <xf numFmtId="0" fontId="4" fillId="2" borderId="3" xfId="0" quotePrefix="1" applyFont="1" applyFill="1" applyBorder="1" applyAlignment="1">
      <alignment horizontal="right"/>
    </xf>
    <xf numFmtId="0" fontId="7" fillId="2" borderId="0" xfId="0" applyFont="1" applyFill="1"/>
    <xf numFmtId="0" fontId="8" fillId="2" borderId="0" xfId="0" applyFont="1" applyFill="1"/>
    <xf numFmtId="0" fontId="4" fillId="2" borderId="6" xfId="0" applyFont="1" applyFill="1" applyBorder="1"/>
    <xf numFmtId="0" fontId="4" fillId="2" borderId="6" xfId="0" quotePrefix="1" applyFont="1" applyFill="1" applyBorder="1" applyAlignment="1">
      <alignment horizontal="right" vertical="center"/>
    </xf>
    <xf numFmtId="0" fontId="4" fillId="2" borderId="8" xfId="0" quotePrefix="1" applyFont="1" applyFill="1" applyBorder="1" applyAlignment="1">
      <alignment horizontal="right" vertical="center"/>
    </xf>
    <xf numFmtId="0" fontId="4" fillId="0" borderId="0" xfId="0" applyFont="1" applyFill="1"/>
    <xf numFmtId="0" fontId="3" fillId="2" borderId="6" xfId="0" applyFont="1" applyFill="1" applyBorder="1"/>
    <xf numFmtId="0" fontId="0" fillId="0" borderId="0" xfId="0" applyBorder="1"/>
    <xf numFmtId="0" fontId="7" fillId="2" borderId="1" xfId="0" applyFont="1" applyFill="1" applyBorder="1"/>
    <xf numFmtId="0" fontId="3" fillId="3" borderId="0" xfId="0" applyFont="1" applyFill="1"/>
    <xf numFmtId="0" fontId="0" fillId="3" borderId="0" xfId="0" applyFont="1" applyFill="1"/>
    <xf numFmtId="0" fontId="0" fillId="3" borderId="0" xfId="0" applyFill="1"/>
    <xf numFmtId="0" fontId="5" fillId="3" borderId="0" xfId="0" applyFont="1" applyFill="1"/>
    <xf numFmtId="0" fontId="2" fillId="3" borderId="0" xfId="0" applyFont="1" applyFill="1"/>
    <xf numFmtId="0" fontId="12" fillId="4" borderId="0" xfId="0" applyFont="1" applyFill="1"/>
    <xf numFmtId="0" fontId="13" fillId="4" borderId="0" xfId="0" applyFont="1" applyFill="1"/>
    <xf numFmtId="0" fontId="0" fillId="3" borderId="7" xfId="0" applyFill="1" applyBorder="1"/>
    <xf numFmtId="0" fontId="3" fillId="3" borderId="7" xfId="0" applyFont="1" applyFill="1" applyBorder="1"/>
    <xf numFmtId="0" fontId="4" fillId="3" borderId="7" xfId="0" applyFont="1" applyFill="1" applyBorder="1"/>
    <xf numFmtId="0" fontId="0" fillId="3" borderId="0" xfId="0" applyFont="1" applyFill="1" applyBorder="1"/>
    <xf numFmtId="0" fontId="3" fillId="3" borderId="2" xfId="0" applyFont="1" applyFill="1" applyBorder="1"/>
    <xf numFmtId="0" fontId="4" fillId="3" borderId="2" xfId="0" applyFont="1" applyFill="1" applyBorder="1"/>
    <xf numFmtId="0" fontId="0" fillId="3" borderId="3" xfId="0" applyFont="1" applyFill="1" applyBorder="1"/>
    <xf numFmtId="0" fontId="4" fillId="3" borderId="1" xfId="0" applyFont="1" applyFill="1" applyBorder="1" applyAlignment="1">
      <alignment horizontal="right"/>
    </xf>
    <xf numFmtId="0" fontId="0" fillId="3" borderId="3" xfId="0" applyFont="1" applyFill="1" applyBorder="1" applyAlignment="1">
      <alignment horizontal="right"/>
    </xf>
    <xf numFmtId="0" fontId="4" fillId="3" borderId="3" xfId="0" applyFont="1" applyFill="1" applyBorder="1" applyAlignment="1">
      <alignment horizontal="right"/>
    </xf>
    <xf numFmtId="0" fontId="4" fillId="3" borderId="3" xfId="0" applyFont="1" applyFill="1" applyBorder="1" applyAlignment="1">
      <alignment horizontal="left"/>
    </xf>
    <xf numFmtId="0" fontId="3" fillId="4" borderId="2" xfId="0" applyFont="1" applyFill="1" applyBorder="1"/>
    <xf numFmtId="0" fontId="0" fillId="3" borderId="5" xfId="0" applyFill="1" applyBorder="1"/>
    <xf numFmtId="0" fontId="4" fillId="3" borderId="3" xfId="0" applyFont="1" applyFill="1" applyBorder="1"/>
    <xf numFmtId="0" fontId="4" fillId="4" borderId="2" xfId="0" applyFont="1" applyFill="1" applyBorder="1" applyAlignment="1">
      <alignment horizontal="right"/>
    </xf>
    <xf numFmtId="0" fontId="0" fillId="3" borderId="1" xfId="0" applyFill="1" applyBorder="1"/>
    <xf numFmtId="0" fontId="4" fillId="3" borderId="8" xfId="0" applyFont="1" applyFill="1" applyBorder="1"/>
    <xf numFmtId="0" fontId="4" fillId="3" borderId="1" xfId="0" applyFont="1" applyFill="1" applyBorder="1"/>
    <xf numFmtId="0" fontId="4" fillId="3" borderId="0" xfId="0" applyFont="1" applyFill="1"/>
    <xf numFmtId="0" fontId="0" fillId="3" borderId="3" xfId="0" applyFill="1" applyBorder="1"/>
    <xf numFmtId="0" fontId="2" fillId="3" borderId="7" xfId="0" applyFont="1" applyFill="1" applyBorder="1"/>
    <xf numFmtId="0" fontId="2" fillId="3" borderId="2" xfId="0" applyFont="1" applyFill="1" applyBorder="1"/>
    <xf numFmtId="0" fontId="4" fillId="3" borderId="0" xfId="0" applyFont="1" applyFill="1" applyBorder="1"/>
    <xf numFmtId="0" fontId="17" fillId="0" borderId="0" xfId="1" applyFont="1" applyBorder="1"/>
    <xf numFmtId="0" fontId="17" fillId="2" borderId="0" xfId="1" applyFont="1" applyFill="1" applyBorder="1"/>
    <xf numFmtId="0" fontId="17" fillId="2" borderId="1" xfId="1" applyFont="1" applyFill="1" applyBorder="1"/>
    <xf numFmtId="0" fontId="3" fillId="4" borderId="0" xfId="0" quotePrefix="1" applyFont="1" applyFill="1" applyBorder="1" applyAlignment="1">
      <alignment horizontal="right"/>
    </xf>
    <xf numFmtId="0" fontId="3" fillId="4" borderId="0" xfId="0" applyFont="1" applyFill="1" applyBorder="1" applyAlignment="1">
      <alignment horizontal="right"/>
    </xf>
    <xf numFmtId="0" fontId="3" fillId="4" borderId="2" xfId="0" quotePrefix="1" applyFont="1" applyFill="1" applyBorder="1" applyAlignment="1">
      <alignment horizontal="right"/>
    </xf>
    <xf numFmtId="0" fontId="3" fillId="4" borderId="5" xfId="0" quotePrefix="1" applyFont="1" applyFill="1" applyBorder="1" applyAlignment="1">
      <alignment horizontal="right"/>
    </xf>
    <xf numFmtId="0" fontId="3" fillId="4" borderId="7" xfId="0" quotePrefix="1" applyFont="1" applyFill="1" applyBorder="1" applyAlignment="1">
      <alignment horizontal="right"/>
    </xf>
    <xf numFmtId="0" fontId="3" fillId="4" borderId="2" xfId="0" applyFont="1" applyFill="1" applyBorder="1" applyAlignment="1">
      <alignment horizontal="right"/>
    </xf>
    <xf numFmtId="0" fontId="4" fillId="2" borderId="0" xfId="0" applyFont="1" applyFill="1" applyBorder="1" applyAlignment="1">
      <alignment horizontal="left"/>
    </xf>
    <xf numFmtId="0" fontId="0" fillId="2" borderId="0" xfId="0" quotePrefix="1" applyFill="1" applyBorder="1" applyAlignment="1">
      <alignment horizontal="right"/>
    </xf>
    <xf numFmtId="0" fontId="18" fillId="0" borderId="0" xfId="0" applyFont="1"/>
    <xf numFmtId="0" fontId="0" fillId="0" borderId="0" xfId="0"/>
    <xf numFmtId="0" fontId="20" fillId="5" borderId="0" xfId="2" applyFont="1" applyFill="1" applyBorder="1" applyAlignment="1">
      <alignment vertical="top"/>
    </xf>
    <xf numFmtId="0" fontId="15" fillId="5" borderId="0" xfId="2" applyFont="1" applyFill="1" applyBorder="1" applyAlignment="1">
      <alignment vertical="top"/>
    </xf>
    <xf numFmtId="0" fontId="20" fillId="2" borderId="2" xfId="2" applyFont="1" applyFill="1" applyBorder="1" applyAlignment="1">
      <alignment vertical="top"/>
    </xf>
    <xf numFmtId="0" fontId="20" fillId="4" borderId="2" xfId="2" applyFont="1" applyFill="1" applyBorder="1" applyAlignment="1">
      <alignment vertical="top"/>
    </xf>
    <xf numFmtId="0" fontId="21" fillId="3" borderId="7" xfId="2" applyFont="1" applyFill="1" applyBorder="1" applyAlignment="1">
      <alignment vertical="top"/>
    </xf>
    <xf numFmtId="0" fontId="20" fillId="3" borderId="2" xfId="2" applyFont="1" applyFill="1" applyBorder="1" applyAlignment="1">
      <alignment vertical="top"/>
    </xf>
    <xf numFmtId="16" fontId="26" fillId="3" borderId="3" xfId="4" applyNumberFormat="1" applyFont="1" applyFill="1" applyBorder="1" applyAlignment="1" applyProtection="1">
      <alignment vertical="top"/>
    </xf>
    <xf numFmtId="0" fontId="19" fillId="4" borderId="2" xfId="0" applyFont="1" applyFill="1" applyBorder="1" applyAlignment="1">
      <alignment horizontal="right"/>
    </xf>
    <xf numFmtId="165" fontId="20" fillId="4" borderId="0" xfId="2" applyNumberFormat="1" applyFont="1" applyFill="1" applyBorder="1" applyAlignment="1">
      <alignment horizontal="right" vertical="top"/>
    </xf>
    <xf numFmtId="0" fontId="20" fillId="4" borderId="0" xfId="2" applyFont="1" applyFill="1" applyBorder="1" applyAlignment="1">
      <alignment horizontal="right" vertical="top"/>
    </xf>
    <xf numFmtId="0" fontId="20" fillId="4" borderId="2" xfId="2" applyFont="1" applyFill="1" applyBorder="1" applyAlignment="1">
      <alignment horizontal="right" vertical="top"/>
    </xf>
    <xf numFmtId="165" fontId="28" fillId="2" borderId="0" xfId="5" applyNumberFormat="1" applyFont="1" applyFill="1" applyBorder="1" applyAlignment="1" applyProtection="1">
      <alignment horizontal="right" vertical="center"/>
    </xf>
    <xf numFmtId="165" fontId="28" fillId="2" borderId="2" xfId="5" applyNumberFormat="1" applyFont="1" applyFill="1" applyBorder="1" applyAlignment="1" applyProtection="1">
      <alignment horizontal="right" vertical="center"/>
    </xf>
    <xf numFmtId="165" fontId="28" fillId="2" borderId="1" xfId="5" applyNumberFormat="1" applyFont="1" applyFill="1" applyBorder="1" applyAlignment="1" applyProtection="1">
      <alignment horizontal="right" vertical="center"/>
    </xf>
    <xf numFmtId="165" fontId="28" fillId="2" borderId="3" xfId="5" applyNumberFormat="1" applyFont="1" applyFill="1" applyBorder="1" applyAlignment="1" applyProtection="1">
      <alignment horizontal="right" vertical="center"/>
    </xf>
    <xf numFmtId="0" fontId="20" fillId="4" borderId="0" xfId="2" applyFont="1" applyFill="1" applyBorder="1" applyAlignment="1">
      <alignment horizontal="right" vertical="center"/>
    </xf>
    <xf numFmtId="0" fontId="20" fillId="4" borderId="2" xfId="2" applyFont="1" applyFill="1" applyBorder="1" applyAlignment="1">
      <alignment horizontal="right" vertical="center"/>
    </xf>
    <xf numFmtId="165" fontId="20" fillId="2" borderId="0" xfId="5" applyNumberFormat="1" applyFont="1" applyFill="1" applyBorder="1" applyAlignment="1" applyProtection="1">
      <alignment horizontal="right" vertical="center"/>
    </xf>
    <xf numFmtId="165" fontId="20" fillId="2" borderId="1" xfId="5" applyNumberFormat="1" applyFont="1" applyFill="1" applyBorder="1" applyAlignment="1" applyProtection="1">
      <alignment horizontal="right" vertical="center"/>
    </xf>
    <xf numFmtId="165" fontId="20" fillId="2" borderId="2" xfId="5" applyNumberFormat="1" applyFont="1" applyFill="1" applyBorder="1" applyAlignment="1" applyProtection="1">
      <alignment horizontal="right" vertical="center"/>
    </xf>
    <xf numFmtId="165" fontId="20" fillId="4" borderId="0" xfId="5" applyNumberFormat="1" applyFont="1" applyFill="1" applyBorder="1" applyAlignment="1" applyProtection="1">
      <alignment horizontal="right" vertical="center"/>
    </xf>
    <xf numFmtId="165" fontId="20" fillId="4" borderId="2" xfId="5" applyNumberFormat="1" applyFont="1" applyFill="1" applyBorder="1" applyAlignment="1" applyProtection="1">
      <alignment horizontal="right" vertical="center"/>
    </xf>
    <xf numFmtId="0" fontId="27" fillId="3" borderId="3" xfId="0" applyFont="1" applyFill="1" applyBorder="1"/>
    <xf numFmtId="16" fontId="20" fillId="2" borderId="2" xfId="4" applyNumberFormat="1" applyFont="1" applyFill="1" applyBorder="1" applyAlignment="1" applyProtection="1">
      <alignment vertical="top"/>
    </xf>
    <xf numFmtId="0" fontId="28" fillId="2" borderId="2" xfId="5" applyFont="1" applyFill="1" applyBorder="1" applyAlignment="1">
      <alignment horizontal="left" vertical="center" indent="2"/>
    </xf>
    <xf numFmtId="0" fontId="28" fillId="2" borderId="3" xfId="5" applyFont="1" applyFill="1" applyBorder="1" applyAlignment="1">
      <alignment horizontal="left" vertical="center" indent="2"/>
    </xf>
    <xf numFmtId="0" fontId="28" fillId="3" borderId="1" xfId="2" applyFont="1" applyFill="1" applyBorder="1" applyAlignment="1">
      <alignment horizontal="right" vertical="top"/>
    </xf>
    <xf numFmtId="0" fontId="28" fillId="3" borderId="3" xfId="2" applyFont="1" applyFill="1" applyBorder="1" applyAlignment="1">
      <alignment horizontal="right" vertical="top"/>
    </xf>
    <xf numFmtId="0" fontId="4" fillId="2" borderId="6" xfId="0" applyFont="1" applyFill="1" applyBorder="1" applyAlignment="1">
      <alignment horizontal="right"/>
    </xf>
    <xf numFmtId="0" fontId="0" fillId="2" borderId="0" xfId="0" applyFill="1" applyAlignment="1">
      <alignment horizontal="right"/>
    </xf>
    <xf numFmtId="0" fontId="0" fillId="2" borderId="1" xfId="0" applyFill="1" applyBorder="1" applyAlignment="1">
      <alignment horizontal="right"/>
    </xf>
    <xf numFmtId="0" fontId="4" fillId="2" borderId="3" xfId="0" applyFont="1" applyFill="1" applyBorder="1" applyAlignment="1">
      <alignment horizontal="right"/>
    </xf>
    <xf numFmtId="0" fontId="4" fillId="2" borderId="5" xfId="0" applyFont="1" applyFill="1" applyBorder="1" applyAlignment="1">
      <alignment horizontal="right"/>
    </xf>
    <xf numFmtId="0" fontId="3" fillId="2" borderId="1" xfId="0" quotePrefix="1" applyFont="1" applyFill="1" applyBorder="1" applyAlignment="1">
      <alignment horizontal="right" vertical="center"/>
    </xf>
    <xf numFmtId="0" fontId="3" fillId="2" borderId="0" xfId="0" applyFont="1" applyFill="1" applyAlignment="1">
      <alignment horizontal="right"/>
    </xf>
    <xf numFmtId="0" fontId="3" fillId="2" borderId="0" xfId="0" applyFont="1" applyFill="1" applyBorder="1" applyAlignment="1">
      <alignment horizontal="right"/>
    </xf>
    <xf numFmtId="0" fontId="3" fillId="2" borderId="0" xfId="0" quotePrefix="1" applyFont="1" applyFill="1" applyBorder="1" applyAlignment="1">
      <alignment horizontal="right"/>
    </xf>
    <xf numFmtId="0" fontId="3" fillId="2" borderId="1" xfId="0" quotePrefix="1" applyFont="1" applyFill="1" applyBorder="1" applyAlignment="1">
      <alignment horizontal="right"/>
    </xf>
    <xf numFmtId="0" fontId="3" fillId="2" borderId="1" xfId="0" applyFont="1" applyFill="1" applyBorder="1" applyAlignment="1">
      <alignment horizontal="right"/>
    </xf>
    <xf numFmtId="0" fontId="3" fillId="2" borderId="5" xfId="0" applyFont="1" applyFill="1" applyBorder="1" applyAlignment="1">
      <alignment horizontal="right"/>
    </xf>
    <xf numFmtId="0" fontId="4" fillId="4" borderId="0" xfId="0" applyFont="1" applyFill="1" applyBorder="1" applyAlignment="1">
      <alignment horizontal="right"/>
    </xf>
    <xf numFmtId="0" fontId="3" fillId="4" borderId="5" xfId="0" applyFont="1" applyFill="1" applyBorder="1" applyAlignment="1">
      <alignment horizontal="right"/>
    </xf>
    <xf numFmtId="0" fontId="27" fillId="2" borderId="0" xfId="0" applyFont="1" applyFill="1" applyBorder="1" applyAlignment="1">
      <alignment horizontal="right"/>
    </xf>
    <xf numFmtId="0" fontId="3" fillId="4" borderId="0" xfId="0" applyFont="1" applyFill="1" applyAlignment="1">
      <alignment horizontal="right"/>
    </xf>
    <xf numFmtId="165" fontId="0" fillId="2" borderId="0" xfId="0" applyNumberFormat="1" applyFill="1"/>
    <xf numFmtId="0" fontId="32" fillId="2" borderId="2" xfId="0" quotePrefix="1" applyFont="1" applyFill="1" applyBorder="1" applyAlignment="1">
      <alignment horizontal="right" vertical="center"/>
    </xf>
    <xf numFmtId="0" fontId="32" fillId="2" borderId="3" xfId="0" quotePrefix="1" applyFont="1" applyFill="1" applyBorder="1" applyAlignment="1">
      <alignment horizontal="right" vertical="center"/>
    </xf>
    <xf numFmtId="0" fontId="32" fillId="2" borderId="0" xfId="0" quotePrefix="1" applyFont="1" applyFill="1" applyBorder="1" applyAlignment="1">
      <alignment horizontal="right" vertical="center"/>
    </xf>
    <xf numFmtId="0" fontId="32" fillId="2" borderId="1" xfId="0" quotePrefix="1" applyFont="1" applyFill="1" applyBorder="1" applyAlignment="1">
      <alignment horizontal="right" vertical="center"/>
    </xf>
    <xf numFmtId="0" fontId="11" fillId="4" borderId="2" xfId="0" applyFont="1" applyFill="1" applyBorder="1" applyAlignment="1">
      <alignment horizontal="right"/>
    </xf>
    <xf numFmtId="0" fontId="32" fillId="2" borderId="2" xfId="0" quotePrefix="1" applyFont="1" applyFill="1" applyBorder="1" applyAlignment="1">
      <alignment horizontal="right"/>
    </xf>
    <xf numFmtId="0" fontId="32" fillId="2" borderId="3" xfId="0" quotePrefix="1" applyFont="1" applyFill="1" applyBorder="1" applyAlignment="1">
      <alignment horizontal="right"/>
    </xf>
    <xf numFmtId="0" fontId="32" fillId="4" borderId="2" xfId="0" applyFont="1" applyFill="1" applyBorder="1" applyAlignment="1">
      <alignment horizontal="right"/>
    </xf>
    <xf numFmtId="0" fontId="32" fillId="2" borderId="0" xfId="0" applyFont="1" applyFill="1" applyBorder="1" applyAlignment="1">
      <alignment horizontal="right"/>
    </xf>
    <xf numFmtId="0" fontId="32" fillId="2" borderId="1" xfId="0" applyFont="1" applyFill="1" applyBorder="1" applyAlignment="1">
      <alignment horizontal="right"/>
    </xf>
    <xf numFmtId="0" fontId="31" fillId="2" borderId="2" xfId="0" quotePrefix="1" applyFont="1" applyFill="1" applyBorder="1" applyAlignment="1">
      <alignment horizontal="right"/>
    </xf>
    <xf numFmtId="0" fontId="32" fillId="2" borderId="2" xfId="0" applyFont="1" applyFill="1" applyBorder="1" applyAlignment="1">
      <alignment horizontal="right"/>
    </xf>
    <xf numFmtId="0" fontId="32" fillId="2" borderId="3" xfId="0" applyFont="1" applyFill="1" applyBorder="1" applyAlignment="1">
      <alignment horizontal="right"/>
    </xf>
    <xf numFmtId="0" fontId="32" fillId="2" borderId="0" xfId="0" quotePrefix="1" applyFont="1" applyFill="1" applyBorder="1" applyAlignment="1">
      <alignment horizontal="right"/>
    </xf>
    <xf numFmtId="0" fontId="32" fillId="2" borderId="1" xfId="0" quotePrefix="1" applyFont="1" applyFill="1" applyBorder="1" applyAlignment="1">
      <alignment horizontal="right"/>
    </xf>
    <xf numFmtId="0" fontId="11" fillId="4" borderId="0" xfId="0" quotePrefix="1" applyFont="1" applyFill="1" applyBorder="1" applyAlignment="1">
      <alignment horizontal="right"/>
    </xf>
    <xf numFmtId="0" fontId="11" fillId="2" borderId="0" xfId="0" applyFont="1" applyFill="1" applyBorder="1" applyAlignment="1">
      <alignment horizontal="right"/>
    </xf>
    <xf numFmtId="0" fontId="11" fillId="4" borderId="2" xfId="0" quotePrefix="1" applyFont="1" applyFill="1" applyBorder="1" applyAlignment="1">
      <alignment horizontal="right"/>
    </xf>
    <xf numFmtId="0" fontId="32" fillId="4" borderId="2" xfId="0" quotePrefix="1" applyFont="1" applyFill="1" applyBorder="1" applyAlignment="1">
      <alignment horizontal="right"/>
    </xf>
    <xf numFmtId="0" fontId="17" fillId="5" borderId="0" xfId="1" applyFont="1" applyFill="1" applyBorder="1" applyAlignment="1" applyProtection="1">
      <alignment vertical="top"/>
    </xf>
    <xf numFmtId="0" fontId="3" fillId="2" borderId="2" xfId="0" applyFont="1" applyFill="1" applyBorder="1" applyAlignment="1">
      <alignment horizontal="right"/>
    </xf>
    <xf numFmtId="0" fontId="0" fillId="2" borderId="0" xfId="0" applyFont="1" applyFill="1" applyBorder="1" applyAlignment="1">
      <alignment horizontal="right"/>
    </xf>
    <xf numFmtId="0" fontId="31" fillId="2" borderId="2" xfId="0" applyFont="1" applyFill="1" applyBorder="1" applyAlignment="1">
      <alignment horizontal="right"/>
    </xf>
    <xf numFmtId="0" fontId="0" fillId="2" borderId="0" xfId="0" applyFill="1" applyBorder="1" applyAlignment="1">
      <alignment horizontal="right"/>
    </xf>
    <xf numFmtId="0" fontId="0" fillId="2" borderId="2" xfId="0" applyFont="1" applyFill="1" applyBorder="1" applyAlignment="1">
      <alignment horizontal="right"/>
    </xf>
    <xf numFmtId="0" fontId="31" fillId="2" borderId="0" xfId="0" applyFont="1" applyFill="1" applyBorder="1" applyAlignment="1">
      <alignment horizontal="right"/>
    </xf>
    <xf numFmtId="0" fontId="9" fillId="2" borderId="0" xfId="0" applyFont="1" applyFill="1" applyBorder="1" applyAlignment="1">
      <alignment horizontal="right"/>
    </xf>
    <xf numFmtId="0" fontId="11" fillId="2" borderId="2" xfId="0" applyFont="1" applyFill="1" applyBorder="1" applyAlignment="1">
      <alignment horizontal="right"/>
    </xf>
    <xf numFmtId="0" fontId="4" fillId="2" borderId="4" xfId="0" applyFont="1" applyFill="1" applyBorder="1" applyAlignment="1">
      <alignment horizontal="right"/>
    </xf>
    <xf numFmtId="0" fontId="2" fillId="2" borderId="0" xfId="0" applyFont="1" applyFill="1" applyBorder="1" applyAlignment="1">
      <alignment horizontal="right"/>
    </xf>
    <xf numFmtId="0" fontId="2" fillId="2" borderId="2" xfId="0" applyFont="1" applyFill="1" applyBorder="1" applyAlignment="1">
      <alignment horizontal="right"/>
    </xf>
    <xf numFmtId="0" fontId="30" fillId="2" borderId="0" xfId="0" applyFont="1" applyFill="1" applyBorder="1" applyAlignment="1">
      <alignment horizontal="right"/>
    </xf>
    <xf numFmtId="0" fontId="30" fillId="2" borderId="2" xfId="0" applyFont="1" applyFill="1" applyBorder="1" applyAlignment="1">
      <alignment horizontal="right"/>
    </xf>
    <xf numFmtId="0" fontId="4" fillId="2" borderId="7" xfId="0" applyFont="1" applyFill="1" applyBorder="1" applyAlignment="1">
      <alignment horizontal="right"/>
    </xf>
    <xf numFmtId="0" fontId="5" fillId="2" borderId="0" xfId="0" applyFont="1" applyFill="1" applyBorder="1" applyAlignment="1">
      <alignment horizontal="right"/>
    </xf>
    <xf numFmtId="165" fontId="20" fillId="2" borderId="0" xfId="2" applyNumberFormat="1" applyFont="1" applyFill="1" applyBorder="1" applyAlignment="1">
      <alignment horizontal="right" vertical="top"/>
    </xf>
    <xf numFmtId="0" fontId="20" fillId="2" borderId="2" xfId="2" applyFont="1" applyFill="1" applyBorder="1" applyAlignment="1">
      <alignment horizontal="right" vertical="top"/>
    </xf>
    <xf numFmtId="0" fontId="20" fillId="2" borderId="0" xfId="2" applyFont="1" applyFill="1" applyBorder="1" applyAlignment="1">
      <alignment horizontal="right" vertical="top"/>
    </xf>
    <xf numFmtId="0" fontId="20" fillId="2" borderId="7" xfId="2" applyFont="1" applyFill="1" applyBorder="1" applyAlignment="1">
      <alignment horizontal="right" vertical="top"/>
    </xf>
    <xf numFmtId="0" fontId="0" fillId="2" borderId="2" xfId="0" applyFill="1" applyBorder="1" applyAlignment="1">
      <alignment horizontal="right"/>
    </xf>
    <xf numFmtId="0" fontId="0" fillId="2" borderId="3" xfId="0" applyFill="1" applyBorder="1" applyAlignment="1">
      <alignment horizontal="right"/>
    </xf>
    <xf numFmtId="0" fontId="20" fillId="2" borderId="0" xfId="2" applyFont="1" applyFill="1" applyBorder="1" applyAlignment="1">
      <alignment horizontal="right" vertical="center"/>
    </xf>
    <xf numFmtId="0" fontId="20" fillId="2" borderId="2" xfId="2" applyFont="1" applyFill="1" applyBorder="1" applyAlignment="1">
      <alignment horizontal="right" vertical="center"/>
    </xf>
    <xf numFmtId="0" fontId="12" fillId="2" borderId="0" xfId="2" applyFont="1" applyFill="1" applyBorder="1" applyAlignment="1">
      <alignment vertical="top"/>
    </xf>
    <xf numFmtId="0" fontId="4" fillId="3" borderId="0" xfId="0" applyFont="1" applyFill="1" applyAlignment="1">
      <alignment horizontal="right"/>
    </xf>
    <xf numFmtId="0" fontId="32" fillId="2" borderId="7" xfId="0" applyFont="1" applyFill="1" applyBorder="1" applyAlignment="1">
      <alignment horizontal="right"/>
    </xf>
    <xf numFmtId="0" fontId="0" fillId="0" borderId="0" xfId="0" applyAlignment="1">
      <alignment horizontal="right"/>
    </xf>
    <xf numFmtId="0" fontId="2" fillId="2" borderId="0" xfId="0" applyFont="1" applyFill="1" applyAlignment="1">
      <alignment horizontal="right"/>
    </xf>
    <xf numFmtId="0" fontId="5" fillId="2" borderId="0" xfId="0" applyFont="1" applyFill="1" applyAlignment="1">
      <alignment horizontal="right"/>
    </xf>
    <xf numFmtId="0" fontId="7" fillId="2" borderId="0" xfId="0" applyFont="1" applyFill="1" applyBorder="1" applyAlignment="1">
      <alignment horizontal="right"/>
    </xf>
    <xf numFmtId="0" fontId="32" fillId="2" borderId="0" xfId="0" applyFont="1" applyFill="1" applyAlignment="1">
      <alignment horizontal="right"/>
    </xf>
    <xf numFmtId="0" fontId="3" fillId="3" borderId="0" xfId="0" applyFont="1" applyFill="1" applyAlignment="1">
      <alignment horizontal="right"/>
    </xf>
    <xf numFmtId="0" fontId="7" fillId="2" borderId="0" xfId="0" applyFont="1" applyFill="1" applyAlignment="1">
      <alignment horizontal="right"/>
    </xf>
    <xf numFmtId="0" fontId="4" fillId="3" borderId="0" xfId="0" applyFont="1" applyFill="1" applyBorder="1" applyAlignment="1">
      <alignment horizontal="right"/>
    </xf>
    <xf numFmtId="0" fontId="0" fillId="0" borderId="0" xfId="0" applyFill="1" applyBorder="1" applyAlignment="1">
      <alignment horizontal="right"/>
    </xf>
    <xf numFmtId="0" fontId="4" fillId="0" borderId="0" xfId="0" applyFont="1" applyFill="1" applyBorder="1" applyAlignment="1">
      <alignment horizontal="right"/>
    </xf>
    <xf numFmtId="0" fontId="4" fillId="0" borderId="0" xfId="0" applyFont="1" applyBorder="1" applyAlignment="1">
      <alignment horizontal="right"/>
    </xf>
    <xf numFmtId="0" fontId="0" fillId="0" borderId="0" xfId="0" applyBorder="1" applyAlignment="1">
      <alignment horizontal="right"/>
    </xf>
    <xf numFmtId="0" fontId="4" fillId="3" borderId="2" xfId="0" applyFont="1" applyFill="1" applyBorder="1" applyAlignment="1">
      <alignment horizontal="right"/>
    </xf>
    <xf numFmtId="0" fontId="32" fillId="3" borderId="0" xfId="0" applyFont="1" applyFill="1" applyAlignment="1">
      <alignment horizontal="right"/>
    </xf>
    <xf numFmtId="0" fontId="33" fillId="2" borderId="0" xfId="0" applyFont="1" applyFill="1" applyBorder="1" applyAlignment="1">
      <alignment horizontal="right"/>
    </xf>
    <xf numFmtId="0" fontId="30" fillId="2" borderId="0" xfId="0" applyFont="1" applyFill="1" applyAlignment="1">
      <alignment horizontal="right"/>
    </xf>
    <xf numFmtId="0" fontId="32" fillId="3" borderId="1" xfId="0" applyFont="1" applyFill="1" applyBorder="1" applyAlignment="1">
      <alignment horizontal="right"/>
    </xf>
    <xf numFmtId="0" fontId="32" fillId="2" borderId="5" xfId="0" applyFont="1" applyFill="1" applyBorder="1" applyAlignment="1">
      <alignment horizontal="right"/>
    </xf>
    <xf numFmtId="0" fontId="31" fillId="2" borderId="0" xfId="0" applyFont="1" applyFill="1" applyAlignment="1">
      <alignment horizontal="right"/>
    </xf>
    <xf numFmtId="0" fontId="31" fillId="0" borderId="0" xfId="0" applyFont="1" applyAlignment="1">
      <alignment horizontal="right"/>
    </xf>
    <xf numFmtId="0" fontId="11" fillId="3" borderId="0" xfId="0" applyFont="1" applyFill="1" applyAlignment="1">
      <alignment horizontal="right"/>
    </xf>
    <xf numFmtId="0" fontId="33" fillId="2" borderId="0" xfId="0" applyFont="1" applyFill="1" applyAlignment="1">
      <alignment horizontal="right"/>
    </xf>
    <xf numFmtId="0" fontId="34" fillId="2" borderId="0" xfId="0" applyFont="1" applyFill="1" applyAlignment="1">
      <alignment horizontal="right"/>
    </xf>
    <xf numFmtId="165" fontId="28" fillId="4" borderId="0" xfId="2" applyNumberFormat="1" applyFont="1" applyFill="1" applyBorder="1" applyAlignment="1">
      <alignment horizontal="right" vertical="top"/>
    </xf>
    <xf numFmtId="165" fontId="20" fillId="4" borderId="2" xfId="2" applyNumberFormat="1" applyFont="1" applyFill="1" applyBorder="1" applyAlignment="1">
      <alignment horizontal="right" vertical="top"/>
    </xf>
    <xf numFmtId="165" fontId="28" fillId="4" borderId="2" xfId="2" applyNumberFormat="1" applyFont="1" applyFill="1" applyBorder="1" applyAlignment="1">
      <alignment horizontal="right" vertical="top"/>
    </xf>
    <xf numFmtId="165" fontId="28" fillId="2" borderId="0" xfId="2" applyNumberFormat="1" applyFont="1" applyFill="1" applyBorder="1" applyAlignment="1">
      <alignment horizontal="right" vertical="top"/>
    </xf>
    <xf numFmtId="165" fontId="28" fillId="2" borderId="1" xfId="2" applyNumberFormat="1" applyFont="1" applyFill="1" applyBorder="1" applyAlignment="1">
      <alignment horizontal="right" vertical="top"/>
    </xf>
    <xf numFmtId="165" fontId="20" fillId="2" borderId="2" xfId="2" applyNumberFormat="1" applyFont="1" applyFill="1" applyBorder="1" applyAlignment="1">
      <alignment horizontal="right" vertical="top"/>
    </xf>
    <xf numFmtId="165" fontId="20" fillId="2" borderId="3" xfId="2" applyNumberFormat="1" applyFont="1" applyFill="1" applyBorder="1" applyAlignment="1">
      <alignment horizontal="right" vertical="top"/>
    </xf>
    <xf numFmtId="165" fontId="28" fillId="2" borderId="2" xfId="2" applyNumberFormat="1" applyFont="1" applyFill="1" applyBorder="1" applyAlignment="1">
      <alignment horizontal="right" vertical="top"/>
    </xf>
    <xf numFmtId="165" fontId="28" fillId="2" borderId="3" xfId="2" applyNumberFormat="1" applyFont="1" applyFill="1" applyBorder="1" applyAlignment="1">
      <alignment horizontal="right" vertical="top"/>
    </xf>
    <xf numFmtId="165" fontId="28" fillId="4" borderId="0" xfId="5" applyNumberFormat="1" applyFont="1" applyFill="1" applyBorder="1" applyAlignment="1" applyProtection="1">
      <alignment horizontal="right" vertical="center"/>
    </xf>
    <xf numFmtId="0" fontId="35" fillId="5" borderId="0" xfId="2" applyFont="1" applyFill="1" applyBorder="1" applyAlignment="1">
      <alignment vertical="top"/>
    </xf>
    <xf numFmtId="0" fontId="31" fillId="2" borderId="0" xfId="0" applyFont="1" applyFill="1"/>
    <xf numFmtId="0" fontId="31" fillId="0" borderId="0" xfId="0" applyFont="1"/>
    <xf numFmtId="0" fontId="32" fillId="4" borderId="0" xfId="0" applyFont="1" applyFill="1" applyBorder="1" applyAlignment="1">
      <alignment horizontal="right"/>
    </xf>
    <xf numFmtId="0" fontId="11" fillId="4" borderId="5" xfId="0" applyFont="1" applyFill="1" applyBorder="1" applyAlignment="1">
      <alignment horizontal="right"/>
    </xf>
    <xf numFmtId="0" fontId="11" fillId="2" borderId="5" xfId="0" applyFont="1" applyFill="1" applyBorder="1" applyAlignment="1">
      <alignment horizontal="right"/>
    </xf>
    <xf numFmtId="0" fontId="32" fillId="4" borderId="5" xfId="0" applyFont="1" applyFill="1" applyBorder="1" applyAlignment="1">
      <alignment horizontal="right"/>
    </xf>
    <xf numFmtId="0" fontId="31" fillId="2" borderId="0" xfId="0" quotePrefix="1" applyFont="1" applyFill="1" applyBorder="1" applyAlignment="1">
      <alignment horizontal="right"/>
    </xf>
    <xf numFmtId="0" fontId="4" fillId="4" borderId="5" xfId="0" applyFont="1" applyFill="1" applyBorder="1" applyAlignment="1">
      <alignment horizontal="right"/>
    </xf>
    <xf numFmtId="0" fontId="4" fillId="4" borderId="7" xfId="0" applyFont="1" applyFill="1" applyBorder="1" applyAlignment="1">
      <alignment horizontal="right"/>
    </xf>
    <xf numFmtId="0" fontId="32" fillId="4" borderId="0" xfId="0" quotePrefix="1" applyFont="1" applyFill="1" applyBorder="1" applyAlignment="1">
      <alignment horizontal="right"/>
    </xf>
    <xf numFmtId="0" fontId="19" fillId="4" borderId="0" xfId="0" applyFont="1" applyFill="1" applyBorder="1" applyAlignment="1">
      <alignment horizontal="right"/>
    </xf>
    <xf numFmtId="0" fontId="0" fillId="2" borderId="6" xfId="0" applyFill="1" applyBorder="1"/>
    <xf numFmtId="165" fontId="0" fillId="0" borderId="0" xfId="0" applyNumberFormat="1"/>
    <xf numFmtId="165" fontId="20" fillId="6" borderId="0" xfId="5" applyNumberFormat="1" applyFont="1" applyFill="1" applyBorder="1" applyAlignment="1" applyProtection="1">
      <alignment horizontal="right" vertical="center"/>
    </xf>
    <xf numFmtId="0" fontId="36" fillId="0" borderId="0" xfId="0" applyFont="1" applyBorder="1"/>
    <xf numFmtId="0" fontId="12" fillId="2" borderId="0" xfId="0" applyFont="1" applyFill="1"/>
    <xf numFmtId="0" fontId="13" fillId="2" borderId="0" xfId="0" applyFont="1" applyFill="1"/>
    <xf numFmtId="0" fontId="14" fillId="2" borderId="0" xfId="0" applyFont="1" applyFill="1"/>
    <xf numFmtId="0" fontId="20" fillId="4" borderId="0" xfId="0" applyFont="1" applyFill="1" applyBorder="1" applyAlignment="1">
      <alignment horizontal="right"/>
    </xf>
    <xf numFmtId="0" fontId="28" fillId="2" borderId="0" xfId="0" applyFont="1" applyFill="1" applyBorder="1" applyAlignment="1">
      <alignment horizontal="right"/>
    </xf>
    <xf numFmtId="0" fontId="28" fillId="2" borderId="0" xfId="0" quotePrefix="1" applyFont="1" applyFill="1" applyBorder="1" applyAlignment="1">
      <alignment horizontal="right" vertical="center"/>
    </xf>
    <xf numFmtId="0" fontId="28" fillId="2" borderId="1" xfId="0" quotePrefix="1" applyFont="1" applyFill="1" applyBorder="1" applyAlignment="1">
      <alignment horizontal="right" vertical="center"/>
    </xf>
    <xf numFmtId="0" fontId="28" fillId="2" borderId="0" xfId="0" applyFont="1" applyFill="1"/>
    <xf numFmtId="0" fontId="20" fillId="2" borderId="0" xfId="0" applyFont="1" applyFill="1" applyBorder="1" applyAlignment="1">
      <alignment horizontal="right"/>
    </xf>
    <xf numFmtId="0" fontId="29" fillId="2" borderId="2" xfId="0" applyFont="1" applyFill="1" applyBorder="1" applyAlignment="1">
      <alignment horizontal="right"/>
    </xf>
    <xf numFmtId="0" fontId="28" fillId="2" borderId="0" xfId="0" quotePrefix="1" applyFont="1" applyFill="1" applyBorder="1" applyAlignment="1">
      <alignment horizontal="right"/>
    </xf>
    <xf numFmtId="0" fontId="37" fillId="2" borderId="2" xfId="0" quotePrefix="1" applyFont="1" applyFill="1" applyBorder="1" applyAlignment="1">
      <alignment horizontal="right"/>
    </xf>
    <xf numFmtId="0" fontId="29" fillId="2" borderId="3" xfId="0" quotePrefix="1" applyFont="1" applyFill="1" applyBorder="1" applyAlignment="1">
      <alignment horizontal="right" vertical="center"/>
    </xf>
    <xf numFmtId="0" fontId="3" fillId="2" borderId="0" xfId="0" quotePrefix="1" applyFont="1" applyFill="1" applyBorder="1" applyAlignment="1">
      <alignment horizontal="right" vertical="center"/>
    </xf>
    <xf numFmtId="0" fontId="4" fillId="2" borderId="5" xfId="0" quotePrefix="1" applyFont="1" applyFill="1" applyBorder="1" applyAlignment="1">
      <alignment horizontal="right"/>
    </xf>
    <xf numFmtId="0" fontId="3" fillId="4" borderId="7" xfId="0" applyFont="1" applyFill="1" applyBorder="1"/>
    <xf numFmtId="0" fontId="3" fillId="4" borderId="7" xfId="0" applyFont="1" applyFill="1" applyBorder="1" applyAlignment="1">
      <alignment horizontal="left"/>
    </xf>
    <xf numFmtId="165" fontId="3" fillId="4" borderId="0" xfId="0" applyNumberFormat="1" applyFont="1" applyFill="1" applyAlignment="1">
      <alignment horizontal="right"/>
    </xf>
    <xf numFmtId="0" fontId="38" fillId="2" borderId="0" xfId="0" applyFont="1" applyFill="1"/>
    <xf numFmtId="0" fontId="39" fillId="2" borderId="0" xfId="0" applyFont="1" applyFill="1"/>
    <xf numFmtId="0" fontId="36" fillId="2" borderId="0" xfId="0" applyFont="1" applyFill="1" applyBorder="1"/>
    <xf numFmtId="0" fontId="41" fillId="2" borderId="0" xfId="0" applyFont="1" applyFill="1" applyBorder="1" applyAlignment="1">
      <alignment horizontal="right"/>
    </xf>
    <xf numFmtId="0" fontId="41" fillId="2" borderId="0" xfId="0" quotePrefix="1" applyFont="1" applyFill="1" applyBorder="1" applyAlignment="1">
      <alignment horizontal="right"/>
    </xf>
    <xf numFmtId="0" fontId="36" fillId="2" borderId="0" xfId="0" applyFont="1" applyFill="1" applyBorder="1" applyAlignment="1">
      <alignment horizontal="right"/>
    </xf>
    <xf numFmtId="0" fontId="15" fillId="4" borderId="0" xfId="0" applyFont="1" applyFill="1"/>
    <xf numFmtId="0" fontId="15" fillId="2" borderId="0" xfId="0" applyFont="1" applyFill="1"/>
    <xf numFmtId="0" fontId="20" fillId="3" borderId="0" xfId="0" applyFont="1" applyFill="1"/>
    <xf numFmtId="0" fontId="24" fillId="2" borderId="0" xfId="0" applyFont="1" applyFill="1"/>
    <xf numFmtId="0" fontId="28" fillId="3" borderId="1" xfId="0" applyFont="1" applyFill="1" applyBorder="1"/>
    <xf numFmtId="0" fontId="20" fillId="4" borderId="5" xfId="0" applyFont="1" applyFill="1" applyBorder="1" applyAlignment="1">
      <alignment horizontal="right"/>
    </xf>
    <xf numFmtId="0" fontId="20" fillId="2" borderId="1" xfId="0" applyFont="1" applyFill="1" applyBorder="1" applyAlignment="1">
      <alignment horizontal="right"/>
    </xf>
    <xf numFmtId="0" fontId="20" fillId="2" borderId="5" xfId="0" applyFont="1" applyFill="1" applyBorder="1" applyAlignment="1">
      <alignment horizontal="right"/>
    </xf>
    <xf numFmtId="0" fontId="14" fillId="0" borderId="0" xfId="0" applyFont="1"/>
    <xf numFmtId="0" fontId="41" fillId="2" borderId="0" xfId="0" applyFont="1" applyFill="1" applyBorder="1"/>
    <xf numFmtId="0" fontId="9" fillId="2" borderId="0" xfId="0" applyFont="1" applyFill="1" applyBorder="1"/>
    <xf numFmtId="0" fontId="38" fillId="2" borderId="0" xfId="0" applyFont="1" applyFill="1" applyBorder="1" applyAlignment="1">
      <alignment vertical="top"/>
    </xf>
    <xf numFmtId="0" fontId="38" fillId="2" borderId="0" xfId="0" applyFont="1" applyFill="1" applyBorder="1"/>
    <xf numFmtId="0" fontId="38" fillId="2" borderId="0" xfId="0" applyFont="1" applyFill="1" applyBorder="1" applyAlignment="1">
      <alignment horizontal="right" vertical="top" wrapText="1"/>
    </xf>
    <xf numFmtId="0" fontId="43" fillId="0" borderId="0" xfId="0" applyFont="1" applyAlignment="1">
      <alignment vertical="center"/>
    </xf>
    <xf numFmtId="0" fontId="36" fillId="2" borderId="0" xfId="0" applyFont="1" applyFill="1"/>
    <xf numFmtId="0" fontId="28" fillId="2" borderId="0" xfId="5" applyFont="1" applyFill="1" applyBorder="1" applyAlignment="1">
      <alignment horizontal="left" vertical="center" indent="2"/>
    </xf>
    <xf numFmtId="0" fontId="29" fillId="2" borderId="0" xfId="0" quotePrefix="1" applyFont="1" applyFill="1" applyBorder="1" applyAlignment="1">
      <alignment horizontal="right" vertical="center"/>
    </xf>
    <xf numFmtId="0" fontId="38" fillId="3" borderId="0" xfId="0" applyFont="1" applyFill="1"/>
    <xf numFmtId="0" fontId="39" fillId="3" borderId="0" xfId="0" applyFont="1" applyFill="1"/>
    <xf numFmtId="0" fontId="36" fillId="3" borderId="0" xfId="0" applyFont="1" applyFill="1"/>
    <xf numFmtId="0" fontId="39" fillId="0" borderId="0" xfId="0" applyFont="1"/>
    <xf numFmtId="0" fontId="36" fillId="0" borderId="0" xfId="0" applyFont="1"/>
    <xf numFmtId="0" fontId="45" fillId="4" borderId="0" xfId="0" applyFont="1" applyFill="1"/>
    <xf numFmtId="0" fontId="38" fillId="4" borderId="0" xfId="0" applyFont="1" applyFill="1"/>
    <xf numFmtId="0" fontId="39" fillId="4" borderId="0" xfId="0" applyFont="1" applyFill="1"/>
    <xf numFmtId="0" fontId="36" fillId="4" borderId="0" xfId="0" applyFont="1" applyFill="1"/>
    <xf numFmtId="0" fontId="45" fillId="2" borderId="0" xfId="0" applyFont="1" applyFill="1"/>
    <xf numFmtId="0" fontId="40" fillId="2" borderId="0" xfId="1" applyFont="1" applyFill="1"/>
    <xf numFmtId="0" fontId="47" fillId="2" borderId="0" xfId="0" applyFont="1" applyFill="1" applyBorder="1" applyAlignment="1">
      <alignment horizontal="right"/>
    </xf>
    <xf numFmtId="0" fontId="41" fillId="2" borderId="0" xfId="0" quotePrefix="1" applyFont="1" applyFill="1" applyBorder="1" applyAlignment="1">
      <alignment horizontal="right" vertical="center"/>
    </xf>
    <xf numFmtId="0" fontId="47" fillId="2" borderId="0" xfId="0" quotePrefix="1" applyFont="1" applyFill="1" applyBorder="1" applyAlignment="1">
      <alignment horizontal="right" vertical="center"/>
    </xf>
    <xf numFmtId="0" fontId="49" fillId="2" borderId="0" xfId="0" applyFont="1" applyFill="1"/>
    <xf numFmtId="0" fontId="49" fillId="2" borderId="0" xfId="0" applyFont="1" applyFill="1" applyBorder="1"/>
    <xf numFmtId="0" fontId="4" fillId="3" borderId="8" xfId="0" applyFont="1" applyFill="1" applyBorder="1" applyAlignment="1">
      <alignment horizontal="right"/>
    </xf>
    <xf numFmtId="0" fontId="3" fillId="4" borderId="6" xfId="0" applyFont="1" applyFill="1" applyBorder="1" applyAlignment="1">
      <alignment horizontal="right"/>
    </xf>
    <xf numFmtId="0" fontId="3" fillId="2" borderId="6" xfId="0" quotePrefix="1" applyFont="1" applyFill="1" applyBorder="1" applyAlignment="1">
      <alignment horizontal="right" vertical="center"/>
    </xf>
    <xf numFmtId="0" fontId="3" fillId="2" borderId="2" xfId="0" quotePrefix="1" applyFont="1" applyFill="1" applyBorder="1" applyAlignment="1">
      <alignment horizontal="right" vertical="center"/>
    </xf>
    <xf numFmtId="0" fontId="3" fillId="2" borderId="8" xfId="0" quotePrefix="1" applyFont="1" applyFill="1" applyBorder="1" applyAlignment="1">
      <alignment horizontal="right" vertical="center"/>
    </xf>
    <xf numFmtId="0" fontId="3" fillId="2" borderId="3" xfId="0" quotePrefix="1" applyFont="1" applyFill="1" applyBorder="1" applyAlignment="1">
      <alignment horizontal="right" vertical="center"/>
    </xf>
    <xf numFmtId="0" fontId="3" fillId="2" borderId="6" xfId="0" applyFont="1" applyFill="1" applyBorder="1" applyAlignment="1">
      <alignment horizontal="right"/>
    </xf>
    <xf numFmtId="0" fontId="3" fillId="2" borderId="4" xfId="0" applyFont="1" applyFill="1" applyBorder="1" applyAlignment="1">
      <alignment horizontal="right"/>
    </xf>
    <xf numFmtId="0" fontId="3" fillId="2" borderId="7" xfId="0" applyFont="1" applyFill="1" applyBorder="1" applyAlignment="1">
      <alignment horizontal="right"/>
    </xf>
    <xf numFmtId="0" fontId="3" fillId="2" borderId="3" xfId="0" applyFont="1" applyFill="1" applyBorder="1" applyAlignment="1">
      <alignment horizontal="right"/>
    </xf>
    <xf numFmtId="0" fontId="9" fillId="2" borderId="0" xfId="0" quotePrefix="1" applyFont="1" applyFill="1" applyBorder="1" applyAlignment="1">
      <alignment horizontal="right" vertical="center"/>
    </xf>
    <xf numFmtId="0" fontId="49" fillId="2" borderId="0" xfId="0" applyFont="1" applyFill="1" applyAlignment="1">
      <alignment horizontal="right"/>
    </xf>
    <xf numFmtId="0" fontId="50" fillId="2" borderId="0" xfId="0" applyFont="1" applyFill="1" applyAlignment="1">
      <alignment horizontal="right"/>
    </xf>
    <xf numFmtId="0" fontId="36" fillId="2" borderId="0" xfId="0" applyFont="1" applyFill="1" applyAlignment="1">
      <alignment horizontal="right"/>
    </xf>
    <xf numFmtId="0" fontId="41" fillId="2" borderId="0" xfId="0" applyFont="1" applyFill="1"/>
    <xf numFmtId="0" fontId="51" fillId="2" borderId="0" xfId="0" applyFont="1" applyFill="1" applyAlignment="1">
      <alignment horizontal="right"/>
    </xf>
    <xf numFmtId="0" fontId="41" fillId="2" borderId="0" xfId="0" applyFont="1" applyFill="1" applyAlignment="1">
      <alignment horizontal="right"/>
    </xf>
    <xf numFmtId="0" fontId="41" fillId="0" borderId="0" xfId="0" applyFont="1" applyFill="1"/>
    <xf numFmtId="0" fontId="52" fillId="2" borderId="0" xfId="0" applyFont="1" applyFill="1" applyBorder="1"/>
    <xf numFmtId="0" fontId="38" fillId="2" borderId="0" xfId="0" applyFont="1" applyFill="1" applyBorder="1" applyAlignment="1">
      <alignment horizontal="left" vertical="top" wrapText="1"/>
    </xf>
    <xf numFmtId="0" fontId="38" fillId="5" borderId="0" xfId="2" applyFont="1" applyFill="1" applyBorder="1"/>
    <xf numFmtId="0" fontId="48" fillId="5" borderId="0" xfId="2" applyFont="1" applyFill="1" applyBorder="1"/>
    <xf numFmtId="165" fontId="38" fillId="5" borderId="0" xfId="2" applyNumberFormat="1" applyFont="1" applyFill="1" applyBorder="1"/>
    <xf numFmtId="0" fontId="53" fillId="0" borderId="0" xfId="0" applyFont="1" applyBorder="1" applyAlignment="1">
      <alignment horizontal="left"/>
    </xf>
    <xf numFmtId="0" fontId="46" fillId="0" borderId="0" xfId="0" applyFont="1" applyFill="1" applyBorder="1" applyAlignment="1">
      <alignment horizontal="left" vertical="center"/>
    </xf>
    <xf numFmtId="0" fontId="39" fillId="0" borderId="0" xfId="0" applyFont="1" applyBorder="1" applyAlignment="1">
      <alignment horizontal="center" vertical="center"/>
    </xf>
    <xf numFmtId="0" fontId="0" fillId="2" borderId="1" xfId="0" applyFont="1" applyFill="1" applyBorder="1" applyAlignment="1">
      <alignment horizontal="right"/>
    </xf>
    <xf numFmtId="0" fontId="55" fillId="4" borderId="0" xfId="0" applyFont="1" applyFill="1"/>
    <xf numFmtId="0" fontId="42" fillId="2" borderId="0" xfId="0" applyFont="1" applyFill="1"/>
    <xf numFmtId="166" fontId="20" fillId="6" borderId="0" xfId="5" applyNumberFormat="1" applyFont="1" applyFill="1" applyBorder="1" applyAlignment="1" applyProtection="1">
      <alignment horizontal="right" vertical="center"/>
    </xf>
    <xf numFmtId="1" fontId="20" fillId="6" borderId="0" xfId="5" applyNumberFormat="1" applyFont="1" applyFill="1" applyBorder="1" applyAlignment="1" applyProtection="1">
      <alignment horizontal="right" vertical="center"/>
    </xf>
    <xf numFmtId="1" fontId="20" fillId="4" borderId="0" xfId="5" applyNumberFormat="1" applyFont="1" applyFill="1" applyBorder="1" applyAlignment="1" applyProtection="1">
      <alignment horizontal="right" vertical="center"/>
    </xf>
    <xf numFmtId="1" fontId="3" fillId="4" borderId="0" xfId="0" applyNumberFormat="1" applyFont="1" applyFill="1" applyAlignment="1">
      <alignment horizontal="right"/>
    </xf>
    <xf numFmtId="0" fontId="57" fillId="2" borderId="0" xfId="0" applyFont="1" applyFill="1"/>
    <xf numFmtId="0" fontId="12" fillId="2" borderId="0" xfId="0" applyFont="1" applyFill="1" applyBorder="1"/>
    <xf numFmtId="0" fontId="28" fillId="0" borderId="0" xfId="0" applyFont="1"/>
    <xf numFmtId="0" fontId="4" fillId="4" borderId="0" xfId="0" applyFont="1" applyFill="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right"/>
    </xf>
    <xf numFmtId="0" fontId="28" fillId="2" borderId="0" xfId="0" applyFont="1" applyFill="1" applyBorder="1" applyAlignment="1">
      <alignment horizontal="left" vertical="top"/>
    </xf>
    <xf numFmtId="0" fontId="28" fillId="2" borderId="0" xfId="0" applyFont="1" applyFill="1" applyBorder="1"/>
    <xf numFmtId="0" fontId="58" fillId="2" borderId="0" xfId="0" applyFont="1" applyFill="1"/>
    <xf numFmtId="0" fontId="12" fillId="2" borderId="0" xfId="0" applyFont="1" applyFill="1" applyBorder="1" applyAlignment="1">
      <alignment horizontal="left" vertical="top"/>
    </xf>
    <xf numFmtId="0" fontId="14" fillId="2" borderId="0" xfId="0" applyFont="1" applyFill="1" applyBorder="1"/>
    <xf numFmtId="0" fontId="12" fillId="0" borderId="0" xfId="0" applyFont="1" applyAlignment="1">
      <alignment vertical="center"/>
    </xf>
    <xf numFmtId="0" fontId="12" fillId="2" borderId="0" xfId="0" applyFont="1" applyFill="1" applyBorder="1" applyAlignment="1">
      <alignment vertical="top"/>
    </xf>
    <xf numFmtId="0" fontId="12" fillId="2" borderId="0" xfId="0" applyFont="1" applyFill="1" applyBorder="1" applyAlignment="1">
      <alignment horizontal="left" vertical="top" wrapText="1"/>
    </xf>
    <xf numFmtId="0" fontId="5" fillId="4" borderId="0" xfId="0" applyFont="1" applyFill="1"/>
    <xf numFmtId="0" fontId="59" fillId="2" borderId="0" xfId="0" applyFont="1" applyFill="1"/>
    <xf numFmtId="0" fontId="60" fillId="2" borderId="0" xfId="1" applyFont="1" applyFill="1"/>
    <xf numFmtId="0" fontId="0" fillId="0" borderId="0" xfId="0" applyFill="1"/>
    <xf numFmtId="0" fontId="4" fillId="0" borderId="0" xfId="0" applyFont="1" applyAlignment="1">
      <alignment horizontal="left" vertical="top"/>
    </xf>
    <xf numFmtId="0" fontId="12" fillId="2" borderId="0" xfId="0" applyFont="1" applyFill="1" applyBorder="1" applyAlignment="1">
      <alignment vertical="center"/>
    </xf>
    <xf numFmtId="0" fontId="28" fillId="0" borderId="0" xfId="0" applyFont="1" applyAlignment="1">
      <alignment vertical="center"/>
    </xf>
    <xf numFmtId="0" fontId="28" fillId="2" borderId="0" xfId="0" applyFont="1" applyFill="1" applyAlignment="1">
      <alignment horizontal="left"/>
    </xf>
    <xf numFmtId="0" fontId="42" fillId="2" borderId="0" xfId="1" applyFont="1" applyFill="1" applyAlignment="1">
      <alignment horizontal="left"/>
    </xf>
    <xf numFmtId="0" fontId="54" fillId="2" borderId="0" xfId="1" applyFont="1" applyFill="1" applyAlignment="1">
      <alignment horizontal="left"/>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0" xfId="0" applyFont="1" applyFill="1" applyBorder="1" applyAlignment="1">
      <alignment horizontal="center" wrapTex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7"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wrapText="1"/>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12" fillId="5" borderId="0" xfId="2" applyFont="1" applyFill="1" applyBorder="1" applyAlignment="1">
      <alignment vertical="top"/>
    </xf>
    <xf numFmtId="0" fontId="20" fillId="3" borderId="0" xfId="7" applyFont="1" applyFill="1" applyBorder="1" applyAlignment="1">
      <alignment horizontal="left" vertical="center"/>
    </xf>
    <xf numFmtId="164" fontId="20" fillId="3" borderId="0" xfId="5" applyNumberFormat="1" applyFont="1" applyFill="1" applyBorder="1" applyAlignment="1">
      <alignment horizontal="center" vertical="top" wrapText="1"/>
    </xf>
    <xf numFmtId="164" fontId="20" fillId="3" borderId="2" xfId="5" applyNumberFormat="1" applyFont="1" applyFill="1" applyBorder="1" applyAlignment="1">
      <alignment horizontal="center" vertical="top" wrapText="1"/>
    </xf>
    <xf numFmtId="164" fontId="20" fillId="3" borderId="6" xfId="5" applyNumberFormat="1" applyFont="1" applyFill="1" applyBorder="1" applyAlignment="1">
      <alignment horizontal="center" vertical="top" wrapText="1"/>
    </xf>
    <xf numFmtId="0" fontId="20" fillId="3" borderId="10" xfId="2" applyFont="1" applyFill="1" applyBorder="1" applyAlignment="1">
      <alignment horizontal="center" vertical="center"/>
    </xf>
    <xf numFmtId="0" fontId="20" fillId="3" borderId="11" xfId="2" applyFont="1" applyFill="1" applyBorder="1" applyAlignment="1">
      <alignment horizontal="center" vertical="center"/>
    </xf>
    <xf numFmtId="0" fontId="20" fillId="3" borderId="9" xfId="2" applyFont="1" applyFill="1" applyBorder="1" applyAlignment="1">
      <alignment horizontal="center" vertical="center"/>
    </xf>
    <xf numFmtId="0" fontId="22" fillId="3" borderId="10" xfId="2" applyFont="1" applyFill="1" applyBorder="1" applyAlignment="1">
      <alignment horizontal="center" vertical="center"/>
    </xf>
    <xf numFmtId="0" fontId="22" fillId="3" borderId="11" xfId="2" applyFont="1" applyFill="1" applyBorder="1" applyAlignment="1">
      <alignment horizontal="center" vertical="center"/>
    </xf>
    <xf numFmtId="0" fontId="22" fillId="3" borderId="9" xfId="2" applyFont="1" applyFill="1" applyBorder="1" applyAlignment="1">
      <alignment horizontal="center" vertical="center"/>
    </xf>
  </cellXfs>
  <cellStyles count="8">
    <cellStyle name="Comma 2" xfId="3" xr:uid="{00000000-0005-0000-0000-000000000000}"/>
    <cellStyle name="Hyperlink" xfId="1" builtinId="8"/>
    <cellStyle name="Hyperlink 2" xfId="4" xr:uid="{00000000-0005-0000-0000-000002000000}"/>
    <cellStyle name="Normal" xfId="0" builtinId="0"/>
    <cellStyle name="Normal 2" xfId="2" xr:uid="{00000000-0005-0000-0000-000004000000}"/>
    <cellStyle name="Normal_Reformatting of QPR" xfId="5" xr:uid="{00000000-0005-0000-0000-000005000000}"/>
    <cellStyle name="Percent 2" xfId="6" xr:uid="{00000000-0005-0000-0000-000006000000}"/>
    <cellStyle name="Style 1" xfId="7" xr:uid="{00000000-0005-0000-0000-000007000000}"/>
  </cellStyles>
  <dxfs count="1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Medium9"/>
  <colors>
    <mruColors>
      <color rgb="FFE0D8D8"/>
      <color rgb="FFBBA8AC"/>
      <color rgb="FFF3E1DA"/>
      <color rgb="FF77515D"/>
      <color rgb="FF52213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38100</xdr:colOff>
      <xdr:row>41</xdr:row>
      <xdr:rowOff>152400</xdr:rowOff>
    </xdr:from>
    <xdr:to>
      <xdr:col>33</xdr:col>
      <xdr:colOff>9525</xdr:colOff>
      <xdr:row>60</xdr:row>
      <xdr:rowOff>180975</xdr:rowOff>
    </xdr:to>
    <xdr:sp macro="" textlink="">
      <xdr:nvSpPr>
        <xdr:cNvPr id="7" name="Rectangle 6">
          <a:extLst>
            <a:ext uri="{FF2B5EF4-FFF2-40B4-BE49-F238E27FC236}">
              <a16:creationId xmlns:a16="http://schemas.microsoft.com/office/drawing/2014/main" id="{5A86C978-CFEC-4281-AC7A-2CA80ACF7E2B}"/>
            </a:ext>
          </a:extLst>
        </xdr:cNvPr>
        <xdr:cNvSpPr/>
      </xdr:nvSpPr>
      <xdr:spPr>
        <a:xfrm>
          <a:off x="10725150" y="7010400"/>
          <a:ext cx="571500" cy="3648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ov.uk/government/organisations/ministry-of-defence/about/statistics" TargetMode="External"/><Relationship Id="rId1" Type="http://schemas.openxmlformats.org/officeDocument/2006/relationships/hyperlink" Target="https://www.gov.uk/government/statistics/sexual-offences-in-the-service-justice-system-201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tabSelected="1" view="pageLayout" topLeftCell="A26" zoomScale="90" zoomScaleNormal="100" zoomScalePageLayoutView="90" workbookViewId="0">
      <selection activeCell="A39" sqref="A39:XFD42"/>
    </sheetView>
  </sheetViews>
  <sheetFormatPr defaultRowHeight="14.5" x14ac:dyDescent="0.35"/>
  <cols>
    <col min="1" max="1" width="9.1796875" style="278" customWidth="1"/>
    <col min="2" max="9" width="8.7265625" style="278"/>
    <col min="10" max="10" width="20.81640625" style="278" customWidth="1"/>
    <col min="11" max="16384" width="8.7265625" style="278"/>
  </cols>
  <sheetData>
    <row r="1" spans="1:20" s="276" customFormat="1" x14ac:dyDescent="0.35">
      <c r="A1" s="258" t="s">
        <v>145</v>
      </c>
      <c r="B1" s="274"/>
      <c r="C1" s="274"/>
      <c r="D1" s="274"/>
      <c r="E1" s="274"/>
      <c r="F1" s="274"/>
      <c r="G1" s="274"/>
      <c r="H1" s="274"/>
      <c r="I1" s="275"/>
      <c r="J1" s="275"/>
      <c r="K1" s="275"/>
      <c r="L1" s="275"/>
      <c r="M1" s="275"/>
      <c r="N1" s="275"/>
      <c r="O1" s="275"/>
      <c r="P1" s="275"/>
      <c r="Q1" s="275"/>
      <c r="R1" s="275"/>
      <c r="S1" s="275"/>
      <c r="T1" s="275"/>
    </row>
    <row r="2" spans="1:20" ht="9" customHeight="1" x14ac:dyDescent="0.35">
      <c r="A2" s="251"/>
      <c r="B2" s="251"/>
      <c r="C2" s="251"/>
      <c r="D2" s="251"/>
      <c r="E2" s="251"/>
      <c r="F2" s="251"/>
      <c r="G2" s="251"/>
      <c r="H2" s="251"/>
      <c r="I2" s="251"/>
      <c r="J2" s="251"/>
      <c r="K2" s="251"/>
      <c r="L2" s="251"/>
      <c r="M2" s="251"/>
      <c r="N2" s="251"/>
      <c r="O2" s="251"/>
      <c r="P2" s="251"/>
      <c r="Q2" s="251"/>
      <c r="R2" s="251"/>
      <c r="S2" s="251"/>
      <c r="T2" s="277"/>
    </row>
    <row r="3" spans="1:20" s="282" customFormat="1" x14ac:dyDescent="0.35">
      <c r="A3" s="256" t="s">
        <v>146</v>
      </c>
      <c r="B3" s="280"/>
      <c r="C3" s="281"/>
      <c r="D3" s="281"/>
      <c r="E3" s="281"/>
      <c r="F3" s="281"/>
      <c r="G3" s="281"/>
      <c r="H3" s="281"/>
      <c r="I3" s="281"/>
      <c r="J3" s="281"/>
      <c r="K3" s="281"/>
      <c r="L3" s="281"/>
      <c r="M3" s="281"/>
      <c r="N3" s="281"/>
      <c r="O3" s="281"/>
      <c r="P3" s="281"/>
      <c r="Q3" s="281"/>
      <c r="R3" s="281"/>
      <c r="S3" s="281"/>
      <c r="T3" s="281"/>
    </row>
    <row r="4" spans="1:20" s="271" customFormat="1" x14ac:dyDescent="0.35">
      <c r="A4" s="232" t="s">
        <v>108</v>
      </c>
      <c r="B4" s="251"/>
      <c r="C4" s="251"/>
      <c r="D4" s="251"/>
      <c r="E4" s="251"/>
      <c r="F4" s="251"/>
      <c r="G4" s="251"/>
      <c r="H4" s="251"/>
      <c r="I4" s="251"/>
      <c r="J4" s="251"/>
      <c r="K4" s="251"/>
      <c r="L4" s="251"/>
      <c r="M4" s="251"/>
      <c r="N4" s="251"/>
      <c r="O4" s="251"/>
      <c r="P4" s="251"/>
      <c r="Q4" s="251"/>
      <c r="R4" s="251"/>
      <c r="S4" s="251"/>
      <c r="T4" s="251"/>
    </row>
    <row r="5" spans="1:20" s="271" customFormat="1" x14ac:dyDescent="0.35">
      <c r="A5" s="251"/>
      <c r="B5" s="251"/>
      <c r="C5" s="251"/>
      <c r="D5" s="251"/>
      <c r="E5" s="251"/>
      <c r="F5" s="251"/>
      <c r="G5" s="251"/>
      <c r="H5" s="251"/>
      <c r="I5" s="251"/>
      <c r="J5" s="251"/>
      <c r="K5" s="251"/>
      <c r="L5" s="251"/>
      <c r="M5" s="251"/>
      <c r="N5" s="251"/>
      <c r="O5" s="251"/>
      <c r="P5" s="251"/>
      <c r="Q5" s="251"/>
      <c r="R5" s="251"/>
      <c r="S5" s="251"/>
      <c r="T5" s="251"/>
    </row>
    <row r="6" spans="1:20" s="271" customFormat="1" x14ac:dyDescent="0.35">
      <c r="A6" s="257" t="s">
        <v>0</v>
      </c>
      <c r="B6" s="283"/>
      <c r="C6" s="251"/>
      <c r="D6" s="251"/>
      <c r="E6" s="251"/>
      <c r="F6" s="251"/>
      <c r="G6" s="251"/>
      <c r="H6" s="251"/>
      <c r="I6" s="251"/>
      <c r="J6" s="251"/>
      <c r="K6" s="251"/>
      <c r="L6" s="251"/>
      <c r="M6" s="251"/>
      <c r="N6" s="251"/>
      <c r="O6" s="251"/>
      <c r="P6" s="251"/>
      <c r="Q6" s="251"/>
      <c r="R6" s="251"/>
      <c r="S6" s="251"/>
      <c r="T6" s="251"/>
    </row>
    <row r="7" spans="1:20" s="271" customFormat="1" x14ac:dyDescent="0.35">
      <c r="A7" s="251"/>
      <c r="B7" s="251"/>
      <c r="C7" s="251"/>
      <c r="D7" s="251"/>
      <c r="E7" s="251"/>
      <c r="F7" s="251"/>
      <c r="G7" s="251"/>
      <c r="H7" s="251"/>
      <c r="I7" s="251"/>
      <c r="J7" s="251"/>
      <c r="K7" s="251"/>
      <c r="L7" s="251"/>
      <c r="M7" s="251"/>
      <c r="N7" s="251"/>
      <c r="O7" s="251"/>
      <c r="P7" s="251"/>
      <c r="Q7" s="251"/>
      <c r="R7" s="251"/>
      <c r="S7" s="251"/>
      <c r="T7" s="251"/>
    </row>
    <row r="8" spans="1:20" s="282" customFormat="1" x14ac:dyDescent="0.35">
      <c r="A8" s="256" t="s">
        <v>1</v>
      </c>
      <c r="B8" s="54"/>
      <c r="C8" s="55"/>
      <c r="D8" s="55"/>
      <c r="E8" s="55"/>
      <c r="F8" s="55"/>
      <c r="G8" s="55"/>
      <c r="H8" s="55"/>
      <c r="I8" s="55"/>
      <c r="J8" s="55"/>
      <c r="K8" s="55"/>
      <c r="L8" s="55"/>
      <c r="M8" s="281"/>
      <c r="N8" s="281"/>
      <c r="O8" s="281"/>
      <c r="P8" s="281"/>
      <c r="Q8" s="281"/>
      <c r="R8" s="281"/>
      <c r="S8" s="281"/>
      <c r="T8" s="281"/>
    </row>
    <row r="9" spans="1:20" s="271" customFormat="1" ht="14.25" customHeight="1" x14ac:dyDescent="0.35">
      <c r="A9" s="233"/>
      <c r="B9" s="233"/>
      <c r="C9" s="233"/>
      <c r="D9" s="233"/>
      <c r="E9" s="233"/>
      <c r="F9" s="233"/>
      <c r="G9" s="233"/>
      <c r="H9" s="233"/>
      <c r="I9" s="233"/>
      <c r="J9" s="233"/>
      <c r="K9" s="233"/>
      <c r="L9" s="233"/>
      <c r="M9" s="251"/>
      <c r="N9" s="251"/>
      <c r="O9" s="251"/>
      <c r="P9" s="251"/>
      <c r="Q9" s="251"/>
      <c r="R9" s="251"/>
      <c r="S9" s="251"/>
      <c r="T9" s="251"/>
    </row>
    <row r="10" spans="1:20" s="271" customFormat="1" x14ac:dyDescent="0.35">
      <c r="A10" s="232" t="s">
        <v>83</v>
      </c>
      <c r="B10" s="232"/>
      <c r="C10" s="232"/>
      <c r="D10" s="232"/>
      <c r="E10" s="232"/>
      <c r="F10" s="232"/>
      <c r="G10" s="232"/>
      <c r="H10" s="232"/>
      <c r="I10" s="232"/>
      <c r="J10" s="233"/>
      <c r="K10" s="233"/>
      <c r="L10" s="233"/>
      <c r="M10" s="251"/>
      <c r="N10" s="251"/>
      <c r="O10" s="251"/>
      <c r="P10" s="251"/>
      <c r="Q10" s="251"/>
      <c r="R10" s="251"/>
      <c r="S10" s="251"/>
      <c r="T10" s="251"/>
    </row>
    <row r="11" spans="1:20" s="271" customFormat="1" x14ac:dyDescent="0.35">
      <c r="A11" s="232" t="s">
        <v>66</v>
      </c>
      <c r="B11" s="232"/>
      <c r="C11" s="232"/>
      <c r="D11" s="232"/>
      <c r="E11" s="232"/>
      <c r="F11" s="232"/>
      <c r="G11" s="232"/>
      <c r="H11" s="232"/>
      <c r="I11" s="232"/>
      <c r="J11" s="232"/>
      <c r="K11" s="232"/>
      <c r="L11" s="232"/>
      <c r="M11" s="250"/>
      <c r="N11" s="251"/>
      <c r="O11" s="251"/>
      <c r="P11" s="251"/>
      <c r="Q11" s="251"/>
      <c r="R11" s="251"/>
      <c r="S11" s="251"/>
      <c r="T11" s="251"/>
    </row>
    <row r="12" spans="1:20" s="271" customFormat="1" x14ac:dyDescent="0.35">
      <c r="A12" s="232" t="s">
        <v>85</v>
      </c>
      <c r="B12" s="232"/>
      <c r="C12" s="232"/>
      <c r="D12" s="232"/>
      <c r="E12" s="232"/>
      <c r="F12" s="232"/>
      <c r="G12" s="232"/>
      <c r="H12" s="232"/>
      <c r="I12" s="232"/>
      <c r="J12" s="233"/>
      <c r="K12" s="233"/>
      <c r="L12" s="233"/>
      <c r="M12" s="251"/>
      <c r="N12" s="251"/>
      <c r="O12" s="251"/>
      <c r="P12" s="251"/>
      <c r="Q12" s="251"/>
      <c r="R12" s="251"/>
      <c r="S12" s="251"/>
      <c r="T12" s="251"/>
    </row>
    <row r="13" spans="1:20" s="271" customFormat="1" x14ac:dyDescent="0.35">
      <c r="A13" s="232" t="s">
        <v>86</v>
      </c>
      <c r="B13" s="232"/>
      <c r="C13" s="232"/>
      <c r="D13" s="232"/>
      <c r="E13" s="232"/>
      <c r="F13" s="232"/>
      <c r="G13" s="232"/>
      <c r="H13" s="232"/>
      <c r="I13" s="232"/>
      <c r="J13" s="233"/>
      <c r="K13" s="233"/>
      <c r="L13" s="233"/>
      <c r="M13" s="251"/>
      <c r="N13" s="251"/>
      <c r="O13" s="251"/>
      <c r="P13" s="251"/>
      <c r="Q13" s="251"/>
      <c r="R13" s="251"/>
      <c r="S13" s="251"/>
      <c r="T13" s="251"/>
    </row>
    <row r="14" spans="1:20" s="271" customFormat="1" x14ac:dyDescent="0.35">
      <c r="A14" s="232" t="s">
        <v>84</v>
      </c>
      <c r="B14" s="232"/>
      <c r="C14" s="232"/>
      <c r="D14" s="232"/>
      <c r="E14" s="232"/>
      <c r="F14" s="232"/>
      <c r="G14" s="232"/>
      <c r="H14" s="232"/>
      <c r="I14" s="232"/>
      <c r="J14" s="233"/>
      <c r="K14" s="233"/>
      <c r="L14" s="233"/>
      <c r="M14" s="251"/>
      <c r="N14" s="251"/>
      <c r="O14" s="251"/>
      <c r="P14" s="251"/>
      <c r="Q14" s="251"/>
      <c r="R14" s="251"/>
      <c r="S14" s="251"/>
      <c r="T14" s="251"/>
    </row>
    <row r="15" spans="1:20" s="271" customFormat="1" x14ac:dyDescent="0.35">
      <c r="A15" s="232" t="s">
        <v>87</v>
      </c>
      <c r="B15" s="232"/>
      <c r="C15" s="232"/>
      <c r="D15" s="232"/>
      <c r="E15" s="232"/>
      <c r="F15" s="232"/>
      <c r="G15" s="232"/>
      <c r="H15" s="232"/>
      <c r="I15" s="232"/>
      <c r="J15" s="233"/>
      <c r="K15" s="233"/>
      <c r="L15" s="233"/>
      <c r="M15" s="251"/>
      <c r="N15" s="251"/>
      <c r="O15" s="251"/>
      <c r="P15" s="251"/>
      <c r="Q15" s="251"/>
      <c r="R15" s="251"/>
      <c r="S15" s="251"/>
      <c r="T15" s="251"/>
    </row>
    <row r="16" spans="1:20" s="271" customFormat="1" x14ac:dyDescent="0.35">
      <c r="A16" s="232" t="s">
        <v>88</v>
      </c>
      <c r="B16" s="232"/>
      <c r="C16" s="232"/>
      <c r="D16" s="232"/>
      <c r="E16" s="232"/>
      <c r="F16" s="232"/>
      <c r="G16" s="232"/>
      <c r="H16" s="232"/>
      <c r="I16" s="232"/>
      <c r="J16" s="233"/>
      <c r="K16" s="233"/>
      <c r="L16" s="233"/>
      <c r="M16" s="251"/>
      <c r="N16" s="251"/>
      <c r="O16" s="251"/>
      <c r="P16" s="251"/>
      <c r="Q16" s="251"/>
      <c r="R16" s="251"/>
      <c r="S16" s="251"/>
      <c r="T16" s="251"/>
    </row>
    <row r="17" spans="1:20" s="271" customFormat="1" x14ac:dyDescent="0.35">
      <c r="A17" s="232" t="s">
        <v>89</v>
      </c>
      <c r="B17" s="232"/>
      <c r="C17" s="232"/>
      <c r="D17" s="232"/>
      <c r="E17" s="232"/>
      <c r="F17" s="232"/>
      <c r="G17" s="232"/>
      <c r="H17" s="232"/>
      <c r="I17" s="232"/>
      <c r="J17" s="233"/>
      <c r="K17" s="233"/>
      <c r="L17" s="233"/>
      <c r="M17" s="251"/>
      <c r="N17" s="251"/>
      <c r="O17" s="251"/>
      <c r="P17" s="251"/>
      <c r="Q17" s="251"/>
      <c r="R17" s="251"/>
      <c r="S17" s="251"/>
      <c r="T17" s="251"/>
    </row>
    <row r="18" spans="1:20" s="271" customFormat="1" x14ac:dyDescent="0.35">
      <c r="A18" s="232" t="s">
        <v>90</v>
      </c>
      <c r="B18" s="232"/>
      <c r="C18" s="232"/>
      <c r="D18" s="232"/>
      <c r="E18" s="232"/>
      <c r="F18" s="232"/>
      <c r="G18" s="232"/>
      <c r="H18" s="232"/>
      <c r="I18" s="232"/>
      <c r="J18" s="233"/>
      <c r="K18" s="233"/>
      <c r="L18" s="233"/>
      <c r="M18" s="251"/>
      <c r="N18" s="251"/>
      <c r="O18" s="251"/>
      <c r="P18" s="251"/>
      <c r="Q18" s="251"/>
      <c r="R18" s="251"/>
      <c r="S18" s="251"/>
      <c r="T18" s="251"/>
    </row>
    <row r="19" spans="1:20" s="271" customFormat="1" x14ac:dyDescent="0.35">
      <c r="A19" s="232" t="s">
        <v>91</v>
      </c>
      <c r="B19" s="232"/>
      <c r="C19" s="232"/>
      <c r="D19" s="232"/>
      <c r="E19" s="232"/>
      <c r="F19" s="232"/>
      <c r="G19" s="232"/>
      <c r="H19" s="232"/>
      <c r="I19" s="232"/>
      <c r="J19" s="233"/>
      <c r="K19" s="233"/>
      <c r="L19" s="233"/>
      <c r="M19" s="251"/>
      <c r="N19" s="251"/>
      <c r="O19" s="251"/>
      <c r="P19" s="251"/>
      <c r="Q19" s="251"/>
      <c r="R19" s="251"/>
      <c r="S19" s="251"/>
      <c r="T19" s="251"/>
    </row>
    <row r="20" spans="1:20" s="271" customFormat="1" x14ac:dyDescent="0.35">
      <c r="A20" s="250"/>
      <c r="B20" s="250"/>
      <c r="C20" s="250"/>
      <c r="D20" s="250"/>
      <c r="E20" s="250"/>
      <c r="F20" s="250"/>
      <c r="G20" s="250"/>
      <c r="H20" s="250"/>
      <c r="I20" s="250"/>
      <c r="J20" s="251"/>
      <c r="K20" s="251"/>
      <c r="L20" s="251"/>
      <c r="M20" s="251"/>
      <c r="N20" s="251"/>
      <c r="O20" s="251"/>
      <c r="P20" s="251"/>
      <c r="Q20" s="251"/>
      <c r="R20" s="251"/>
      <c r="S20" s="251"/>
      <c r="T20" s="251"/>
    </row>
    <row r="21" spans="1:20" s="282" customFormat="1" x14ac:dyDescent="0.35">
      <c r="A21" s="256" t="s">
        <v>2</v>
      </c>
      <c r="B21" s="256"/>
      <c r="C21" s="256"/>
      <c r="D21" s="54"/>
      <c r="E21" s="54"/>
      <c r="F21" s="54"/>
      <c r="G21" s="54"/>
      <c r="H21" s="54"/>
      <c r="I21" s="54"/>
      <c r="J21" s="55"/>
      <c r="K21" s="281"/>
      <c r="L21" s="281"/>
      <c r="M21" s="281"/>
      <c r="N21" s="281"/>
      <c r="O21" s="281"/>
      <c r="P21" s="281"/>
      <c r="Q21" s="281"/>
      <c r="R21" s="281"/>
      <c r="S21" s="281"/>
      <c r="T21" s="281"/>
    </row>
    <row r="22" spans="1:20" s="271" customFormat="1" ht="9" customHeight="1" x14ac:dyDescent="0.35">
      <c r="A22" s="232"/>
      <c r="B22" s="232"/>
      <c r="C22" s="232"/>
      <c r="D22" s="232"/>
      <c r="E22" s="232"/>
      <c r="F22" s="232"/>
      <c r="G22" s="232"/>
      <c r="H22" s="232"/>
      <c r="I22" s="232"/>
      <c r="J22" s="233"/>
      <c r="K22" s="251"/>
      <c r="L22" s="251"/>
      <c r="M22" s="251"/>
      <c r="N22" s="251"/>
      <c r="O22" s="251"/>
      <c r="P22" s="251"/>
      <c r="Q22" s="251"/>
      <c r="R22" s="251"/>
      <c r="S22" s="251"/>
      <c r="T22" s="251"/>
    </row>
    <row r="23" spans="1:20" s="271" customFormat="1" x14ac:dyDescent="0.35">
      <c r="A23" s="232" t="s">
        <v>92</v>
      </c>
      <c r="B23" s="232"/>
      <c r="C23" s="232"/>
      <c r="D23" s="232"/>
      <c r="E23" s="232"/>
      <c r="F23" s="232"/>
      <c r="G23" s="232"/>
      <c r="H23" s="232"/>
      <c r="I23" s="232"/>
      <c r="J23" s="233"/>
      <c r="K23" s="251"/>
      <c r="L23" s="251"/>
      <c r="M23" s="251"/>
      <c r="N23" s="251"/>
      <c r="O23" s="251"/>
      <c r="P23" s="251"/>
      <c r="Q23" s="251"/>
      <c r="R23" s="251"/>
      <c r="S23" s="251"/>
      <c r="T23" s="251"/>
    </row>
    <row r="24" spans="1:20" s="271" customFormat="1" x14ac:dyDescent="0.35">
      <c r="A24" s="232" t="s">
        <v>128</v>
      </c>
      <c r="B24" s="232"/>
      <c r="C24" s="232"/>
      <c r="D24" s="232"/>
      <c r="E24" s="232"/>
      <c r="F24" s="232"/>
      <c r="G24" s="232"/>
      <c r="H24" s="232"/>
      <c r="I24" s="232"/>
      <c r="J24" s="233"/>
      <c r="K24" s="251"/>
      <c r="L24" s="251"/>
      <c r="M24" s="251"/>
      <c r="N24" s="251"/>
      <c r="O24" s="251"/>
      <c r="P24" s="251"/>
      <c r="Q24" s="251"/>
      <c r="R24" s="251"/>
      <c r="S24" s="251"/>
      <c r="T24" s="251"/>
    </row>
    <row r="25" spans="1:20" s="271" customFormat="1" x14ac:dyDescent="0.35">
      <c r="A25" s="232" t="s">
        <v>115</v>
      </c>
      <c r="B25" s="232"/>
      <c r="C25" s="232"/>
      <c r="D25" s="232"/>
      <c r="E25" s="232"/>
      <c r="F25" s="232"/>
      <c r="G25" s="232"/>
      <c r="H25" s="232"/>
      <c r="I25" s="232"/>
      <c r="J25" s="233"/>
      <c r="K25" s="251"/>
      <c r="L25" s="251"/>
      <c r="M25" s="251"/>
      <c r="N25" s="251"/>
      <c r="O25" s="251"/>
      <c r="P25" s="251"/>
      <c r="Q25" s="251"/>
      <c r="R25" s="251"/>
      <c r="S25" s="251"/>
      <c r="T25" s="251"/>
    </row>
    <row r="26" spans="1:20" s="271" customFormat="1" x14ac:dyDescent="0.35">
      <c r="A26" s="232" t="s">
        <v>93</v>
      </c>
      <c r="B26" s="232"/>
      <c r="C26" s="232"/>
      <c r="D26" s="232"/>
      <c r="E26" s="232"/>
      <c r="F26" s="232"/>
      <c r="G26" s="232"/>
      <c r="H26" s="232"/>
      <c r="I26" s="232"/>
      <c r="J26" s="233"/>
      <c r="K26" s="251"/>
      <c r="L26" s="251"/>
      <c r="M26" s="251"/>
      <c r="N26" s="251"/>
      <c r="O26" s="251"/>
      <c r="P26" s="251"/>
      <c r="Q26" s="251"/>
      <c r="R26" s="251"/>
      <c r="S26" s="251"/>
      <c r="T26" s="251"/>
    </row>
    <row r="27" spans="1:20" s="271" customFormat="1" x14ac:dyDescent="0.35">
      <c r="A27" s="345" t="s">
        <v>120</v>
      </c>
      <c r="B27" s="346"/>
      <c r="C27" s="346"/>
      <c r="D27" s="346"/>
      <c r="E27" s="346"/>
      <c r="F27" s="346"/>
      <c r="G27" s="346"/>
      <c r="H27" s="346"/>
      <c r="I27" s="346"/>
      <c r="J27" s="346"/>
      <c r="K27" s="251"/>
      <c r="L27" s="251"/>
      <c r="M27" s="251"/>
      <c r="N27" s="251"/>
      <c r="O27" s="251"/>
      <c r="P27" s="251"/>
      <c r="Q27" s="251"/>
      <c r="R27" s="251"/>
      <c r="S27" s="251"/>
      <c r="T27" s="251"/>
    </row>
    <row r="28" spans="1:20" s="271" customFormat="1" x14ac:dyDescent="0.35">
      <c r="A28" s="250"/>
      <c r="B28" s="250"/>
      <c r="C28" s="250"/>
      <c r="D28" s="250"/>
      <c r="E28" s="250"/>
      <c r="F28" s="250"/>
      <c r="G28" s="250"/>
      <c r="H28" s="250"/>
      <c r="I28" s="250"/>
      <c r="J28" s="251"/>
      <c r="K28" s="251"/>
      <c r="L28" s="251"/>
      <c r="M28" s="251"/>
      <c r="N28" s="251"/>
      <c r="O28" s="251"/>
      <c r="P28" s="251"/>
      <c r="Q28" s="251"/>
      <c r="R28" s="251"/>
      <c r="S28" s="251"/>
      <c r="T28" s="251"/>
    </row>
    <row r="29" spans="1:20" s="282" customFormat="1" x14ac:dyDescent="0.35">
      <c r="A29" s="256" t="s">
        <v>3</v>
      </c>
      <c r="B29" s="256"/>
      <c r="C29" s="256"/>
      <c r="D29" s="256"/>
      <c r="E29" s="256"/>
      <c r="F29" s="256"/>
      <c r="G29" s="279"/>
      <c r="H29" s="279"/>
      <c r="I29" s="279"/>
      <c r="J29" s="281"/>
      <c r="K29" s="281"/>
      <c r="L29" s="281"/>
      <c r="M29" s="281"/>
      <c r="N29" s="281"/>
      <c r="O29" s="281"/>
      <c r="P29" s="281"/>
      <c r="Q29" s="281"/>
      <c r="R29" s="281"/>
      <c r="S29" s="281"/>
      <c r="T29" s="281"/>
    </row>
    <row r="30" spans="1:20" s="271" customFormat="1" ht="9" customHeight="1" x14ac:dyDescent="0.35">
      <c r="A30" s="232"/>
      <c r="B30" s="232"/>
      <c r="C30" s="232"/>
      <c r="D30" s="232"/>
      <c r="E30" s="232"/>
      <c r="F30" s="232"/>
      <c r="G30" s="250"/>
      <c r="H30" s="250"/>
      <c r="I30" s="250"/>
      <c r="J30" s="251"/>
      <c r="K30" s="251"/>
      <c r="L30" s="251"/>
      <c r="M30" s="251"/>
      <c r="N30" s="251"/>
      <c r="O30" s="251"/>
      <c r="P30" s="251"/>
      <c r="Q30" s="251"/>
      <c r="R30" s="251"/>
      <c r="S30" s="251"/>
      <c r="T30" s="251"/>
    </row>
    <row r="31" spans="1:20" s="271" customFormat="1" x14ac:dyDescent="0.35">
      <c r="A31" s="232" t="s">
        <v>94</v>
      </c>
      <c r="B31" s="233"/>
      <c r="C31" s="233"/>
      <c r="D31" s="233"/>
      <c r="E31" s="233"/>
      <c r="F31" s="233"/>
      <c r="G31" s="251"/>
      <c r="H31" s="251"/>
      <c r="I31" s="251"/>
      <c r="J31" s="251"/>
      <c r="K31" s="251"/>
      <c r="L31" s="251"/>
      <c r="M31" s="251"/>
      <c r="N31" s="251"/>
      <c r="O31" s="251"/>
      <c r="P31" s="251"/>
      <c r="Q31" s="251"/>
      <c r="R31" s="251"/>
      <c r="S31" s="251"/>
      <c r="T31" s="251"/>
    </row>
    <row r="32" spans="1:20" s="271" customFormat="1" x14ac:dyDescent="0.35">
      <c r="A32" s="251"/>
      <c r="B32" s="251"/>
      <c r="C32" s="251"/>
      <c r="D32" s="251"/>
      <c r="E32" s="251"/>
      <c r="F32" s="251"/>
      <c r="G32" s="251"/>
      <c r="H32" s="251"/>
      <c r="I32" s="251"/>
      <c r="J32" s="251"/>
      <c r="K32" s="251"/>
      <c r="L32" s="251"/>
      <c r="M32" s="251"/>
      <c r="N32" s="251"/>
      <c r="O32" s="251"/>
      <c r="P32" s="251"/>
      <c r="Q32" s="251"/>
      <c r="R32" s="251"/>
      <c r="S32" s="251"/>
      <c r="T32" s="251"/>
    </row>
    <row r="33" spans="1:25" s="282" customFormat="1" x14ac:dyDescent="0.35">
      <c r="A33" s="256" t="s">
        <v>4</v>
      </c>
      <c r="B33" s="256"/>
      <c r="C33" s="256"/>
      <c r="D33" s="256"/>
      <c r="E33" s="256"/>
      <c r="F33" s="256"/>
      <c r="G33" s="256"/>
      <c r="H33" s="256"/>
      <c r="I33" s="279"/>
      <c r="J33" s="281"/>
      <c r="K33" s="281"/>
      <c r="L33" s="281"/>
      <c r="M33" s="281"/>
      <c r="N33" s="281"/>
      <c r="O33" s="281"/>
      <c r="P33" s="281"/>
      <c r="Q33" s="281"/>
      <c r="R33" s="281"/>
      <c r="S33" s="281"/>
      <c r="T33" s="281"/>
    </row>
    <row r="34" spans="1:25" s="271" customFormat="1" x14ac:dyDescent="0.35">
      <c r="A34" s="257"/>
      <c r="B34" s="257"/>
      <c r="C34" s="257"/>
      <c r="D34" s="257"/>
      <c r="E34" s="257"/>
      <c r="F34" s="257"/>
      <c r="G34" s="257"/>
      <c r="H34" s="257"/>
      <c r="I34" s="283"/>
      <c r="J34" s="251"/>
      <c r="K34" s="251"/>
      <c r="L34" s="251"/>
      <c r="M34" s="251"/>
      <c r="N34" s="251"/>
      <c r="O34" s="251"/>
      <c r="P34" s="251"/>
      <c r="Q34" s="251"/>
      <c r="R34" s="251"/>
      <c r="S34" s="251"/>
      <c r="T34" s="251"/>
    </row>
    <row r="35" spans="1:25" s="271" customFormat="1" x14ac:dyDescent="0.35">
      <c r="A35" s="232" t="s">
        <v>167</v>
      </c>
      <c r="B35" s="232" t="s">
        <v>168</v>
      </c>
      <c r="C35" s="233"/>
      <c r="D35" s="233"/>
      <c r="E35" s="233"/>
      <c r="F35" s="233"/>
      <c r="G35" s="233"/>
      <c r="H35" s="233"/>
      <c r="I35" s="251"/>
      <c r="J35" s="251"/>
      <c r="K35" s="251"/>
      <c r="L35" s="251"/>
      <c r="M35" s="251"/>
      <c r="N35" s="251"/>
      <c r="O35" s="251"/>
      <c r="P35" s="251"/>
      <c r="Q35" s="251"/>
      <c r="R35" s="251"/>
      <c r="S35" s="251"/>
      <c r="T35" s="251"/>
    </row>
    <row r="36" spans="1:25" s="271" customFormat="1" x14ac:dyDescent="0.35">
      <c r="A36" s="233" t="s">
        <v>5</v>
      </c>
      <c r="B36" s="232" t="s">
        <v>169</v>
      </c>
      <c r="C36" s="233"/>
      <c r="D36" s="233"/>
      <c r="E36" s="233"/>
      <c r="F36" s="233"/>
      <c r="G36" s="233"/>
      <c r="H36" s="233"/>
      <c r="I36" s="251"/>
      <c r="J36" s="251"/>
      <c r="K36" s="251"/>
      <c r="L36" s="251"/>
      <c r="M36" s="251"/>
      <c r="N36" s="251"/>
      <c r="O36" s="251"/>
      <c r="P36" s="251"/>
      <c r="Q36" s="251"/>
      <c r="R36" s="251"/>
      <c r="S36" s="251"/>
      <c r="T36" s="251"/>
    </row>
    <row r="37" spans="1:25" s="271" customFormat="1" x14ac:dyDescent="0.35">
      <c r="A37" s="232" t="s">
        <v>148</v>
      </c>
      <c r="B37" s="232"/>
      <c r="C37" s="232"/>
      <c r="D37" s="232"/>
      <c r="E37" s="232"/>
      <c r="F37" s="232"/>
      <c r="G37" s="232"/>
      <c r="H37" s="232"/>
      <c r="I37" s="250"/>
      <c r="J37" s="251"/>
      <c r="K37" s="251"/>
      <c r="L37" s="251"/>
      <c r="M37" s="251"/>
      <c r="N37" s="251"/>
      <c r="O37" s="251"/>
      <c r="P37" s="251"/>
      <c r="Q37" s="251"/>
      <c r="R37" s="251"/>
      <c r="S37" s="251"/>
      <c r="T37" s="251"/>
    </row>
    <row r="38" spans="1:25" x14ac:dyDescent="0.35">
      <c r="A38" s="252"/>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row>
    <row r="39" spans="1:25" s="282" customFormat="1" x14ac:dyDescent="0.35">
      <c r="A39" s="337" t="s">
        <v>6</v>
      </c>
      <c r="B39" s="280"/>
      <c r="C39" s="280"/>
      <c r="D39" s="280"/>
      <c r="E39" s="280"/>
      <c r="F39" s="280"/>
      <c r="G39" s="280"/>
      <c r="H39" s="280"/>
      <c r="I39" s="280"/>
      <c r="J39" s="281"/>
      <c r="K39" s="281"/>
      <c r="L39" s="281"/>
      <c r="M39" s="281"/>
      <c r="N39" s="281"/>
      <c r="O39" s="281"/>
      <c r="P39" s="281"/>
      <c r="Q39" s="281"/>
      <c r="R39" s="281"/>
      <c r="S39" s="281"/>
      <c r="T39" s="281"/>
    </row>
    <row r="40" spans="1:25" s="271" customFormat="1" ht="9" customHeight="1" x14ac:dyDescent="0.35">
      <c r="A40" s="250"/>
      <c r="B40" s="250"/>
      <c r="C40" s="250"/>
      <c r="D40" s="250"/>
      <c r="E40" s="250"/>
      <c r="F40" s="250"/>
      <c r="G40" s="250"/>
      <c r="H40" s="250"/>
      <c r="I40" s="250"/>
      <c r="J40" s="251"/>
      <c r="K40" s="251"/>
      <c r="L40" s="251"/>
      <c r="M40" s="251"/>
      <c r="N40" s="251"/>
      <c r="O40" s="251"/>
      <c r="P40" s="251"/>
      <c r="Q40" s="251"/>
      <c r="R40" s="251"/>
      <c r="S40" s="251"/>
      <c r="T40" s="251"/>
    </row>
    <row r="41" spans="1:25" s="271" customFormat="1" x14ac:dyDescent="0.35">
      <c r="A41" s="14" t="s">
        <v>122</v>
      </c>
      <c r="B41" s="250"/>
      <c r="C41" s="250"/>
      <c r="D41" s="250"/>
      <c r="E41" s="250"/>
      <c r="F41" s="250"/>
      <c r="G41" s="250"/>
      <c r="H41" s="250"/>
      <c r="I41" s="250"/>
      <c r="J41" s="251"/>
      <c r="K41" s="251"/>
      <c r="L41" s="251"/>
      <c r="M41" s="251"/>
      <c r="N41" s="251"/>
      <c r="O41" s="251"/>
      <c r="P41" s="251"/>
      <c r="Q41" s="251"/>
      <c r="R41" s="251"/>
      <c r="S41" s="251"/>
      <c r="T41" s="251"/>
    </row>
    <row r="42" spans="1:25" s="271" customFormat="1" x14ac:dyDescent="0.35">
      <c r="A42" s="23" t="s">
        <v>121</v>
      </c>
      <c r="B42" s="251"/>
      <c r="C42" s="251"/>
      <c r="D42" s="251"/>
      <c r="E42" s="251"/>
      <c r="F42" s="251"/>
      <c r="G42" s="251"/>
      <c r="H42" s="251"/>
      <c r="I42" s="251"/>
      <c r="J42" s="251"/>
      <c r="K42" s="251"/>
      <c r="L42" s="251"/>
      <c r="M42" s="251"/>
      <c r="N42" s="251"/>
      <c r="O42" s="251"/>
      <c r="P42" s="251"/>
      <c r="Q42" s="251"/>
      <c r="R42" s="251"/>
      <c r="S42" s="251"/>
      <c r="T42" s="251"/>
    </row>
    <row r="43" spans="1:25" s="271" customFormat="1" x14ac:dyDescent="0.35">
      <c r="A43" s="14" t="s">
        <v>7</v>
      </c>
      <c r="B43" s="14" t="s">
        <v>95</v>
      </c>
      <c r="C43" s="2"/>
      <c r="D43" s="2"/>
      <c r="E43" s="2"/>
      <c r="F43" s="251"/>
      <c r="G43" s="251"/>
      <c r="H43" s="251"/>
      <c r="I43" s="251"/>
      <c r="J43" s="251"/>
      <c r="K43" s="251"/>
      <c r="L43" s="251"/>
      <c r="M43" s="251"/>
      <c r="N43" s="251"/>
      <c r="O43" s="251"/>
      <c r="P43" s="251"/>
      <c r="Q43" s="251"/>
      <c r="R43" s="251"/>
      <c r="S43" s="251"/>
      <c r="T43" s="251"/>
    </row>
    <row r="44" spans="1:25" s="271" customFormat="1" x14ac:dyDescent="0.35">
      <c r="A44" s="14" t="s">
        <v>8</v>
      </c>
      <c r="B44" s="338" t="s">
        <v>119</v>
      </c>
      <c r="C44" s="338"/>
      <c r="D44" s="338"/>
      <c r="E44" s="338"/>
      <c r="F44" s="251"/>
      <c r="G44" s="251"/>
      <c r="H44" s="251"/>
      <c r="I44" s="251"/>
      <c r="J44" s="251"/>
      <c r="K44" s="251"/>
      <c r="L44" s="251"/>
      <c r="M44" s="251"/>
      <c r="N44" s="251"/>
      <c r="O44" s="251"/>
      <c r="P44" s="251"/>
      <c r="Q44" s="251"/>
      <c r="R44" s="251"/>
      <c r="S44" s="251"/>
      <c r="T44" s="251"/>
    </row>
    <row r="45" spans="1:25" s="271" customFormat="1" x14ac:dyDescent="0.35">
      <c r="A45" s="232" t="s">
        <v>9</v>
      </c>
      <c r="B45" s="232"/>
      <c r="C45" s="232"/>
      <c r="D45" s="233"/>
      <c r="E45" s="233"/>
      <c r="F45" s="233"/>
      <c r="G45" s="233"/>
      <c r="H45" s="233"/>
      <c r="I45" s="233"/>
      <c r="J45" s="251"/>
      <c r="K45" s="251"/>
      <c r="L45" s="251"/>
      <c r="M45" s="251"/>
      <c r="N45" s="251"/>
      <c r="O45" s="251"/>
      <c r="P45" s="251"/>
      <c r="Q45" s="251"/>
      <c r="R45" s="251"/>
      <c r="S45" s="251"/>
      <c r="T45" s="251"/>
    </row>
    <row r="46" spans="1:25" s="271" customFormat="1" x14ac:dyDescent="0.35">
      <c r="A46" s="339" t="s">
        <v>96</v>
      </c>
      <c r="B46" s="318"/>
      <c r="C46" s="318"/>
      <c r="D46" s="318"/>
      <c r="E46" s="318"/>
      <c r="F46" s="318"/>
      <c r="G46" s="233"/>
      <c r="H46" s="233"/>
      <c r="I46" s="233"/>
      <c r="J46" s="251"/>
      <c r="K46" s="251"/>
      <c r="L46" s="251"/>
      <c r="M46" s="251"/>
      <c r="N46" s="251"/>
      <c r="O46" s="251"/>
      <c r="P46" s="251"/>
      <c r="Q46" s="251"/>
      <c r="R46" s="251"/>
      <c r="S46" s="251"/>
      <c r="T46" s="251"/>
    </row>
    <row r="47" spans="1:25" s="271" customFormat="1" ht="9" customHeight="1" x14ac:dyDescent="0.35">
      <c r="A47" s="251"/>
      <c r="B47" s="251"/>
      <c r="C47" s="251"/>
      <c r="D47" s="251"/>
      <c r="E47" s="251"/>
      <c r="F47" s="251"/>
      <c r="G47" s="251"/>
      <c r="H47" s="251"/>
      <c r="I47" s="251"/>
      <c r="J47" s="251"/>
      <c r="K47" s="251"/>
      <c r="L47" s="251"/>
      <c r="M47" s="251"/>
      <c r="N47" s="251"/>
      <c r="O47" s="251"/>
      <c r="P47" s="251"/>
      <c r="Q47" s="251"/>
      <c r="R47" s="251"/>
      <c r="S47" s="251"/>
      <c r="T47" s="251"/>
    </row>
    <row r="48" spans="1:25" s="282" customFormat="1" x14ac:dyDescent="0.35">
      <c r="A48" s="256" t="s">
        <v>10</v>
      </c>
      <c r="B48" s="317"/>
      <c r="C48" s="55"/>
      <c r="D48" s="281"/>
      <c r="E48" s="281"/>
      <c r="F48" s="281"/>
      <c r="G48" s="281"/>
      <c r="H48" s="281"/>
      <c r="I48" s="281"/>
      <c r="J48" s="281"/>
      <c r="K48" s="281"/>
      <c r="L48" s="281"/>
      <c r="M48" s="281"/>
      <c r="N48" s="281"/>
      <c r="O48" s="281"/>
      <c r="P48" s="281"/>
      <c r="Q48" s="281"/>
      <c r="R48" s="281"/>
      <c r="S48" s="281"/>
      <c r="T48" s="281"/>
    </row>
    <row r="49" spans="1:20" s="271" customFormat="1" x14ac:dyDescent="0.35">
      <c r="A49" s="232" t="s">
        <v>123</v>
      </c>
      <c r="B49" s="232"/>
      <c r="C49" s="232"/>
      <c r="D49" s="250"/>
      <c r="E49" s="250"/>
      <c r="F49" s="250"/>
      <c r="G49" s="250"/>
      <c r="H49" s="250"/>
      <c r="I49" s="250"/>
      <c r="J49" s="251"/>
      <c r="K49" s="251"/>
      <c r="L49" s="251"/>
      <c r="M49" s="251"/>
      <c r="N49" s="251"/>
      <c r="O49" s="251"/>
      <c r="P49" s="251"/>
      <c r="Q49" s="251"/>
      <c r="R49" s="251"/>
      <c r="S49" s="251"/>
      <c r="T49" s="251"/>
    </row>
    <row r="50" spans="1:20" s="271" customFormat="1" x14ac:dyDescent="0.35">
      <c r="A50" s="232" t="s">
        <v>11</v>
      </c>
      <c r="B50" s="234"/>
      <c r="C50" s="232"/>
      <c r="D50" s="250"/>
      <c r="E50" s="250"/>
      <c r="F50" s="250"/>
      <c r="G50" s="250"/>
      <c r="H50" s="250"/>
      <c r="I50" s="250"/>
      <c r="J50" s="251"/>
      <c r="K50" s="251"/>
      <c r="L50" s="251"/>
      <c r="M50" s="251"/>
      <c r="N50" s="251"/>
      <c r="O50" s="251"/>
      <c r="P50" s="251"/>
      <c r="Q50" s="251"/>
      <c r="R50" s="251"/>
      <c r="S50" s="251"/>
      <c r="T50" s="251"/>
    </row>
    <row r="51" spans="1:20" s="271" customFormat="1" x14ac:dyDescent="0.35">
      <c r="A51" s="232" t="s">
        <v>12</v>
      </c>
      <c r="B51" s="234"/>
      <c r="C51" s="232"/>
      <c r="D51" s="250"/>
      <c r="E51" s="250"/>
      <c r="F51" s="250"/>
      <c r="G51" s="250"/>
      <c r="H51" s="250"/>
      <c r="I51" s="250"/>
      <c r="J51" s="251"/>
      <c r="K51" s="251"/>
      <c r="L51" s="251"/>
      <c r="M51" s="251"/>
      <c r="N51" s="251"/>
      <c r="O51" s="251"/>
      <c r="P51" s="251"/>
      <c r="Q51" s="251"/>
      <c r="R51" s="251"/>
      <c r="S51" s="251"/>
      <c r="T51" s="251"/>
    </row>
    <row r="52" spans="1:20" s="271" customFormat="1" x14ac:dyDescent="0.35">
      <c r="A52" s="232" t="s">
        <v>113</v>
      </c>
      <c r="B52" s="234"/>
      <c r="C52" s="232"/>
      <c r="D52" s="250"/>
      <c r="E52" s="250"/>
      <c r="F52" s="250"/>
      <c r="G52" s="284"/>
      <c r="H52" s="250"/>
      <c r="I52" s="250"/>
      <c r="J52" s="251"/>
      <c r="K52" s="251"/>
      <c r="L52" s="251"/>
      <c r="M52" s="251"/>
      <c r="N52" s="251"/>
      <c r="O52" s="251"/>
      <c r="P52" s="251"/>
      <c r="Q52" s="251"/>
      <c r="R52" s="251"/>
      <c r="S52" s="251"/>
      <c r="T52" s="251"/>
    </row>
    <row r="53" spans="1:20" s="271" customFormat="1" x14ac:dyDescent="0.35">
      <c r="A53" s="250"/>
      <c r="B53" s="250"/>
      <c r="C53" s="250"/>
      <c r="D53" s="250"/>
      <c r="E53" s="250"/>
      <c r="F53" s="250"/>
      <c r="G53" s="250"/>
      <c r="H53" s="250"/>
      <c r="I53" s="250"/>
      <c r="J53" s="251"/>
      <c r="K53" s="251"/>
      <c r="L53" s="251"/>
      <c r="M53" s="251"/>
      <c r="N53" s="251"/>
      <c r="O53" s="251"/>
      <c r="P53" s="251"/>
      <c r="Q53" s="251"/>
      <c r="R53" s="251"/>
      <c r="S53" s="251"/>
      <c r="T53" s="251"/>
    </row>
    <row r="54" spans="1:20" s="271" customFormat="1" x14ac:dyDescent="0.35">
      <c r="A54" s="250"/>
      <c r="B54" s="250"/>
      <c r="C54" s="250"/>
      <c r="D54" s="250"/>
      <c r="E54" s="250"/>
      <c r="F54" s="250"/>
      <c r="G54" s="250"/>
      <c r="H54" s="250"/>
      <c r="I54" s="250"/>
      <c r="J54" s="251"/>
      <c r="K54" s="251"/>
      <c r="L54" s="251"/>
      <c r="M54" s="251"/>
      <c r="N54" s="251"/>
      <c r="O54" s="251"/>
      <c r="P54" s="251"/>
      <c r="Q54" s="251"/>
      <c r="R54" s="251"/>
      <c r="S54" s="251"/>
      <c r="T54" s="251"/>
    </row>
    <row r="55" spans="1:20" s="271" customFormat="1" x14ac:dyDescent="0.35">
      <c r="A55" s="251"/>
      <c r="B55" s="251"/>
      <c r="C55" s="251"/>
      <c r="D55" s="251"/>
      <c r="E55" s="251"/>
      <c r="F55" s="251"/>
      <c r="G55" s="251"/>
      <c r="H55" s="251"/>
      <c r="I55" s="251"/>
      <c r="J55" s="251"/>
      <c r="K55" s="251"/>
      <c r="L55" s="251"/>
      <c r="M55" s="251"/>
      <c r="N55" s="251"/>
      <c r="O55" s="251"/>
      <c r="P55" s="251"/>
      <c r="Q55" s="251"/>
      <c r="R55" s="251"/>
      <c r="S55" s="251"/>
      <c r="T55" s="251"/>
    </row>
    <row r="56" spans="1:20" s="271" customFormat="1" x14ac:dyDescent="0.35"/>
    <row r="57" spans="1:20" s="271" customFormat="1" x14ac:dyDescent="0.35"/>
    <row r="58" spans="1:20" s="271" customFormat="1" x14ac:dyDescent="0.35"/>
    <row r="59" spans="1:20" s="271" customFormat="1" x14ac:dyDescent="0.35"/>
  </sheetData>
  <mergeCells count="1">
    <mergeCell ref="A27:J27"/>
  </mergeCells>
  <hyperlinks>
    <hyperlink ref="A27" r:id="rId1" display="https://www.gov.uk/government/statistics/sexual-offences-in-the-service-justice-system-2017" xr:uid="{00000000-0004-0000-0000-000000000000}"/>
    <hyperlink ref="A46" r:id="rId2" xr:uid="{00000000-0004-0000-0000-000001000000}"/>
  </hyperlinks>
  <pageMargins left="0.70866141732283472" right="0.70866141732283472" top="0.74803149606299213" bottom="0.74803149606299213" header="0.31496062992125984" footer="0.31496062992125984"/>
  <pageSetup paperSize="9" scale="5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62"/>
  <sheetViews>
    <sheetView view="pageLayout" zoomScale="70" zoomScaleNormal="50" zoomScalePageLayoutView="70" workbookViewId="0">
      <selection activeCell="D5" sqref="D5"/>
    </sheetView>
  </sheetViews>
  <sheetFormatPr defaultRowHeight="14.5" x14ac:dyDescent="0.35"/>
  <cols>
    <col min="1" max="1" width="29.26953125" customWidth="1"/>
    <col min="2" max="2" width="7" customWidth="1"/>
    <col min="3" max="3" width="1.26953125" customWidth="1"/>
    <col min="4" max="4" width="7.1796875" customWidth="1"/>
    <col min="5" max="5" width="1.26953125" customWidth="1"/>
    <col min="6" max="6" width="6.453125" customWidth="1"/>
    <col min="7" max="7" width="1.26953125" customWidth="1"/>
    <col min="8" max="8" width="7.453125" customWidth="1"/>
    <col min="9" max="9" width="1.54296875" customWidth="1"/>
    <col min="10" max="10" width="7.453125" customWidth="1"/>
    <col min="11" max="11" width="1.54296875" customWidth="1"/>
    <col min="12" max="12" width="7.453125" customWidth="1"/>
    <col min="13" max="13" width="1.54296875" customWidth="1"/>
    <col min="14" max="14" width="7.453125" customWidth="1"/>
    <col min="15" max="15" width="1.54296875" customWidth="1"/>
    <col min="16" max="16" width="7.453125" customWidth="1"/>
    <col min="17" max="17" width="1.54296875" customWidth="1"/>
    <col min="18" max="18" width="6.81640625" customWidth="1"/>
    <col min="19" max="19" width="1.54296875" customWidth="1"/>
    <col min="20" max="20" width="7.453125" customWidth="1"/>
    <col min="21" max="21" width="1.54296875" customWidth="1"/>
    <col min="22" max="22" width="7.453125" customWidth="1"/>
    <col min="23" max="23" width="1.54296875" customWidth="1"/>
    <col min="24" max="24" width="7.453125" customWidth="1"/>
    <col min="25" max="25" width="1.54296875" customWidth="1"/>
    <col min="26" max="26" width="7.453125" customWidth="1"/>
    <col min="27" max="27" width="1.54296875" customWidth="1"/>
    <col min="28" max="28" width="7.453125" customWidth="1"/>
    <col min="29" max="29" width="1.54296875" customWidth="1"/>
    <col min="30" max="30" width="7.453125" customWidth="1"/>
    <col min="31" max="31" width="1.54296875" customWidth="1"/>
    <col min="32" max="32" width="7.453125" customWidth="1"/>
    <col min="33" max="33" width="1.54296875" customWidth="1"/>
    <col min="34" max="34" width="7.453125" customWidth="1"/>
    <col min="35" max="35" width="1.54296875" customWidth="1"/>
    <col min="36" max="36" width="7.453125" customWidth="1"/>
    <col min="37" max="37" width="1.54296875" customWidth="1"/>
    <col min="38" max="38" width="7.453125" customWidth="1"/>
    <col min="39" max="39" width="1.54296875" customWidth="1"/>
    <col min="40" max="40" width="7.453125" customWidth="1"/>
    <col min="41" max="41" width="1.54296875" customWidth="1"/>
    <col min="42" max="42" width="7.453125" customWidth="1"/>
    <col min="43" max="43" width="1.54296875" customWidth="1"/>
    <col min="44" max="44" width="7.453125" customWidth="1"/>
    <col min="45" max="45" width="1.54296875" customWidth="1"/>
    <col min="46" max="46" width="7.453125" customWidth="1"/>
    <col min="47" max="47" width="1.54296875" customWidth="1"/>
    <col min="48" max="48" width="7.453125" customWidth="1"/>
    <col min="49" max="49" width="1.54296875" customWidth="1"/>
  </cols>
  <sheetData>
    <row r="1" spans="1:54" s="16" customFormat="1" x14ac:dyDescent="0.35">
      <c r="A1" s="49" t="s">
        <v>73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6"/>
    </row>
    <row r="2" spans="1:54" ht="13.5" customHeight="1" x14ac:dyDescent="0.35">
      <c r="A2" s="14" t="s">
        <v>116</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6"/>
      <c r="AG2" s="6"/>
      <c r="AH2" s="6"/>
      <c r="AI2" s="6"/>
      <c r="AJ2" s="6"/>
      <c r="AK2" s="6"/>
      <c r="AL2" s="6"/>
      <c r="AM2" s="6"/>
      <c r="AN2" s="6"/>
      <c r="AO2" s="6"/>
      <c r="AP2" s="6"/>
      <c r="AQ2" s="6"/>
      <c r="AR2" s="6"/>
      <c r="AS2" s="6"/>
      <c r="AT2" s="6"/>
      <c r="AU2" s="6"/>
      <c r="AV2" s="6"/>
      <c r="AW2" s="6"/>
      <c r="AX2" s="6"/>
      <c r="AY2" s="16"/>
    </row>
    <row r="3" spans="1:54" x14ac:dyDescent="0.3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6"/>
      <c r="AG3" s="6"/>
      <c r="AH3" s="6"/>
      <c r="AI3" s="6"/>
      <c r="AJ3" s="6"/>
      <c r="AK3" s="6"/>
      <c r="AL3" s="6"/>
      <c r="AM3" s="6"/>
      <c r="AN3" s="6"/>
      <c r="AO3" s="6"/>
      <c r="AP3" s="6"/>
      <c r="AQ3" s="6"/>
      <c r="AR3" s="6"/>
      <c r="AS3" s="6"/>
      <c r="AT3" s="6"/>
      <c r="AU3" s="6"/>
      <c r="AV3" s="6"/>
      <c r="AW3" s="6"/>
      <c r="AX3" s="6"/>
      <c r="AY3" s="16"/>
    </row>
    <row r="4" spans="1:54" x14ac:dyDescent="0.35">
      <c r="A4" s="14" t="s">
        <v>112</v>
      </c>
      <c r="B4" s="14"/>
      <c r="C4" s="14"/>
      <c r="D4" s="14"/>
      <c r="E4" s="14"/>
      <c r="F4" s="14"/>
      <c r="G4" s="14"/>
      <c r="H4" s="14"/>
      <c r="I4" s="14"/>
      <c r="J4" s="14"/>
      <c r="K4" s="14"/>
      <c r="L4" s="2"/>
      <c r="M4" s="2"/>
      <c r="N4" s="2"/>
      <c r="O4" s="2"/>
      <c r="P4" s="2"/>
      <c r="Q4" s="2"/>
      <c r="R4" s="2"/>
      <c r="S4" s="2"/>
      <c r="T4" s="2"/>
      <c r="U4" s="2"/>
      <c r="V4" s="2"/>
      <c r="W4" s="2"/>
      <c r="X4" s="2"/>
      <c r="Y4" s="2"/>
      <c r="Z4" s="2"/>
      <c r="AA4" s="2"/>
      <c r="AB4" s="2"/>
      <c r="AC4" s="2"/>
      <c r="AD4" s="2"/>
      <c r="AE4" s="2"/>
      <c r="AF4" s="6"/>
      <c r="AG4" s="6"/>
      <c r="AH4" s="6"/>
      <c r="AI4" s="6"/>
      <c r="AJ4" s="6"/>
      <c r="AK4" s="6"/>
      <c r="AL4" s="6"/>
      <c r="AM4" s="6"/>
      <c r="AN4" s="6"/>
      <c r="AO4" s="6"/>
      <c r="AP4" s="6"/>
      <c r="AQ4" s="6"/>
      <c r="AR4" s="6"/>
      <c r="AS4" s="6"/>
      <c r="AT4" s="6"/>
      <c r="AU4" s="6"/>
      <c r="AV4" s="6"/>
      <c r="AW4" s="6"/>
      <c r="AX4" s="6"/>
      <c r="AY4" s="16"/>
    </row>
    <row r="5" spans="1:54" x14ac:dyDescent="0.35">
      <c r="A5" s="79" t="s">
        <v>13</v>
      </c>
      <c r="B5" s="13"/>
      <c r="C5" s="13"/>
      <c r="D5" s="13"/>
      <c r="E5" s="13"/>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6"/>
      <c r="AX5" s="6"/>
      <c r="AY5" s="16"/>
    </row>
    <row r="6" spans="1:54" x14ac:dyDescent="0.35">
      <c r="A6" s="56"/>
      <c r="B6" s="347" t="s">
        <v>74</v>
      </c>
      <c r="C6" s="347"/>
      <c r="D6" s="347"/>
      <c r="E6" s="347"/>
      <c r="F6" s="347"/>
      <c r="G6" s="348"/>
      <c r="H6" s="350" t="s">
        <v>14</v>
      </c>
      <c r="I6" s="350"/>
      <c r="J6" s="350"/>
      <c r="K6" s="350"/>
      <c r="L6" s="350"/>
      <c r="M6" s="57"/>
      <c r="N6" s="352" t="s">
        <v>67</v>
      </c>
      <c r="O6" s="352"/>
      <c r="P6" s="352"/>
      <c r="Q6" s="352"/>
      <c r="R6" s="352"/>
      <c r="S6" s="57"/>
      <c r="T6" s="352" t="s">
        <v>68</v>
      </c>
      <c r="U6" s="352"/>
      <c r="V6" s="352"/>
      <c r="W6" s="352"/>
      <c r="X6" s="352"/>
      <c r="Y6" s="57"/>
      <c r="Z6" s="350" t="s">
        <v>28</v>
      </c>
      <c r="AA6" s="350"/>
      <c r="AB6" s="350"/>
      <c r="AC6" s="350"/>
      <c r="AD6" s="350"/>
      <c r="AE6" s="57"/>
      <c r="AF6" s="350" t="s">
        <v>29</v>
      </c>
      <c r="AG6" s="350"/>
      <c r="AH6" s="350"/>
      <c r="AI6" s="350"/>
      <c r="AJ6" s="350"/>
      <c r="AK6" s="57"/>
      <c r="AL6" s="350" t="s">
        <v>130</v>
      </c>
      <c r="AM6" s="350"/>
      <c r="AN6" s="350"/>
      <c r="AO6" s="350"/>
      <c r="AP6" s="350"/>
      <c r="AQ6" s="57"/>
      <c r="AR6" s="350" t="s">
        <v>31</v>
      </c>
      <c r="AS6" s="350"/>
      <c r="AT6" s="350"/>
      <c r="AU6" s="350"/>
      <c r="AV6" s="350"/>
      <c r="AW6" s="58"/>
      <c r="AX6" s="6"/>
      <c r="AY6" s="16"/>
    </row>
    <row r="7" spans="1:54" x14ac:dyDescent="0.35">
      <c r="A7" s="59"/>
      <c r="B7" s="349"/>
      <c r="C7" s="350"/>
      <c r="D7" s="350"/>
      <c r="E7" s="350"/>
      <c r="F7" s="350"/>
      <c r="G7" s="351"/>
      <c r="H7" s="350"/>
      <c r="I7" s="350"/>
      <c r="J7" s="350"/>
      <c r="K7" s="350"/>
      <c r="L7" s="350"/>
      <c r="M7" s="60"/>
      <c r="N7" s="352"/>
      <c r="O7" s="352"/>
      <c r="P7" s="352"/>
      <c r="Q7" s="352"/>
      <c r="R7" s="352"/>
      <c r="S7" s="60"/>
      <c r="T7" s="352"/>
      <c r="U7" s="352"/>
      <c r="V7" s="352"/>
      <c r="W7" s="352"/>
      <c r="X7" s="352"/>
      <c r="Y7" s="60"/>
      <c r="Z7" s="350"/>
      <c r="AA7" s="350"/>
      <c r="AB7" s="350"/>
      <c r="AC7" s="350"/>
      <c r="AD7" s="350"/>
      <c r="AE7" s="60"/>
      <c r="AF7" s="350"/>
      <c r="AG7" s="350"/>
      <c r="AH7" s="350"/>
      <c r="AI7" s="350"/>
      <c r="AJ7" s="350"/>
      <c r="AK7" s="60"/>
      <c r="AL7" s="350"/>
      <c r="AM7" s="350"/>
      <c r="AN7" s="350"/>
      <c r="AO7" s="350"/>
      <c r="AP7" s="350"/>
      <c r="AQ7" s="60"/>
      <c r="AR7" s="350"/>
      <c r="AS7" s="350"/>
      <c r="AT7" s="350"/>
      <c r="AU7" s="350"/>
      <c r="AV7" s="350"/>
      <c r="AW7" s="61"/>
      <c r="AX7" s="6"/>
      <c r="AY7" s="16"/>
      <c r="BB7" s="340"/>
    </row>
    <row r="8" spans="1:54" x14ac:dyDescent="0.35">
      <c r="A8" s="62"/>
      <c r="B8" s="63">
        <v>2018</v>
      </c>
      <c r="C8" s="63"/>
      <c r="D8" s="63">
        <v>2019</v>
      </c>
      <c r="E8" s="63"/>
      <c r="F8" s="63">
        <v>2020</v>
      </c>
      <c r="G8" s="64"/>
      <c r="H8" s="63">
        <v>2018</v>
      </c>
      <c r="I8" s="63"/>
      <c r="J8" s="63">
        <v>2019</v>
      </c>
      <c r="K8" s="63"/>
      <c r="L8" s="63">
        <v>2020</v>
      </c>
      <c r="M8" s="65"/>
      <c r="N8" s="63">
        <v>2018</v>
      </c>
      <c r="O8" s="63"/>
      <c r="P8" s="63">
        <v>2019</v>
      </c>
      <c r="Q8" s="63"/>
      <c r="R8" s="63">
        <v>2020</v>
      </c>
      <c r="S8" s="65"/>
      <c r="T8" s="63">
        <v>2018</v>
      </c>
      <c r="U8" s="63"/>
      <c r="V8" s="63">
        <v>2019</v>
      </c>
      <c r="W8" s="63"/>
      <c r="X8" s="63">
        <v>2020</v>
      </c>
      <c r="Y8" s="65"/>
      <c r="Z8" s="63">
        <v>2018</v>
      </c>
      <c r="AA8" s="63"/>
      <c r="AB8" s="63">
        <v>2019</v>
      </c>
      <c r="AC8" s="63"/>
      <c r="AD8" s="63">
        <v>2020</v>
      </c>
      <c r="AE8" s="65"/>
      <c r="AF8" s="63">
        <v>2018</v>
      </c>
      <c r="AG8" s="63"/>
      <c r="AH8" s="63">
        <v>2019</v>
      </c>
      <c r="AI8" s="63"/>
      <c r="AJ8" s="63">
        <v>2020</v>
      </c>
      <c r="AK8" s="65"/>
      <c r="AL8" s="63">
        <v>2018</v>
      </c>
      <c r="AM8" s="63"/>
      <c r="AN8" s="63">
        <v>2019</v>
      </c>
      <c r="AO8" s="63"/>
      <c r="AP8" s="63">
        <v>2020</v>
      </c>
      <c r="AQ8" s="65"/>
      <c r="AR8" s="63">
        <v>2018</v>
      </c>
      <c r="AS8" s="63"/>
      <c r="AT8" s="63">
        <v>2019</v>
      </c>
      <c r="AU8" s="63"/>
      <c r="AV8" s="63">
        <v>2020</v>
      </c>
      <c r="AW8" s="66"/>
      <c r="AX8" s="6"/>
      <c r="AY8" s="16"/>
    </row>
    <row r="9" spans="1:54" s="16" customFormat="1" ht="16.5" x14ac:dyDescent="0.35">
      <c r="A9" s="67" t="s">
        <v>74</v>
      </c>
      <c r="B9" s="83">
        <f>SUM(H9,N9,T9,Z9,AF9,AL9,AR9,)</f>
        <v>153</v>
      </c>
      <c r="C9" s="83"/>
      <c r="D9" s="83">
        <f>SUM(D11:D14)</f>
        <v>178</v>
      </c>
      <c r="E9" s="83"/>
      <c r="F9" s="83">
        <f>SUM(F11:F14)</f>
        <v>161</v>
      </c>
      <c r="G9" s="87"/>
      <c r="H9" s="83">
        <v>30</v>
      </c>
      <c r="I9" s="83"/>
      <c r="J9" s="83">
        <f>SUM(J11:J14)</f>
        <v>36</v>
      </c>
      <c r="K9" s="220"/>
      <c r="L9" s="83">
        <f>SUM(L11:L14)</f>
        <v>26</v>
      </c>
      <c r="M9" s="141"/>
      <c r="N9" s="83">
        <v>8</v>
      </c>
      <c r="O9" s="133"/>
      <c r="P9" s="235">
        <f>SUM(P11:P14)</f>
        <v>13</v>
      </c>
      <c r="Q9" s="133"/>
      <c r="R9" s="235">
        <f>SUM(R11:R14)</f>
        <v>10</v>
      </c>
      <c r="S9" s="87"/>
      <c r="T9" s="83">
        <v>71</v>
      </c>
      <c r="U9" s="133"/>
      <c r="V9" s="83">
        <f>SUM(V11:V14)</f>
        <v>93</v>
      </c>
      <c r="W9" s="133"/>
      <c r="X9" s="83">
        <f>SUM(X11:X14)</f>
        <v>89</v>
      </c>
      <c r="Y9" s="87"/>
      <c r="Z9" s="83">
        <v>3</v>
      </c>
      <c r="AA9" s="133"/>
      <c r="AB9" s="133">
        <f>SUM(AB11:AB14)</f>
        <v>11</v>
      </c>
      <c r="AC9" s="133"/>
      <c r="AD9" s="133">
        <f>SUM(AD11:AD14)</f>
        <v>5</v>
      </c>
      <c r="AE9" s="87"/>
      <c r="AF9" s="83">
        <v>12</v>
      </c>
      <c r="AG9" s="133"/>
      <c r="AH9" s="83">
        <f>SUM(AH11:AH14)</f>
        <v>7</v>
      </c>
      <c r="AI9" s="133"/>
      <c r="AJ9" s="83">
        <f>SUM(AJ11:AJ14)</f>
        <v>9</v>
      </c>
      <c r="AK9" s="87"/>
      <c r="AL9" s="83">
        <v>11</v>
      </c>
      <c r="AM9" s="133"/>
      <c r="AN9" s="83">
        <f>SUM(AN11:AN14)</f>
        <v>10</v>
      </c>
      <c r="AO9" s="133"/>
      <c r="AP9" s="83">
        <f>SUM(AP11:AP14)</f>
        <v>7</v>
      </c>
      <c r="AQ9" s="87"/>
      <c r="AR9" s="83">
        <v>18</v>
      </c>
      <c r="AS9" s="220"/>
      <c r="AT9" s="83">
        <f>SUM(AT11:AT14)</f>
        <v>8</v>
      </c>
      <c r="AU9" s="220"/>
      <c r="AV9" s="83">
        <f>SUM(AV11:AV14)</f>
        <v>15</v>
      </c>
      <c r="AW9" s="141"/>
      <c r="AX9" s="6"/>
    </row>
    <row r="10" spans="1:54" ht="16.5" x14ac:dyDescent="0.35">
      <c r="A10" s="10" t="s">
        <v>109</v>
      </c>
      <c r="B10" s="126"/>
      <c r="C10" s="126"/>
      <c r="D10" s="126"/>
      <c r="E10" s="126"/>
      <c r="F10" s="126"/>
      <c r="G10" s="157"/>
      <c r="H10" s="158"/>
      <c r="I10" s="20"/>
      <c r="J10" s="158"/>
      <c r="K10" s="162"/>
      <c r="L10" s="158"/>
      <c r="M10" s="159"/>
      <c r="N10" s="160"/>
      <c r="O10" s="158"/>
      <c r="P10" s="160"/>
      <c r="Q10" s="158"/>
      <c r="R10" s="160"/>
      <c r="S10" s="161"/>
      <c r="T10" s="158"/>
      <c r="U10" s="162"/>
      <c r="V10" s="158"/>
      <c r="W10" s="162"/>
      <c r="X10" s="158"/>
      <c r="Y10" s="159"/>
      <c r="Z10" s="158"/>
      <c r="AA10" s="162"/>
      <c r="AB10" s="158"/>
      <c r="AC10" s="162"/>
      <c r="AD10" s="158"/>
      <c r="AE10" s="159"/>
      <c r="AF10" s="158"/>
      <c r="AG10" s="162"/>
      <c r="AH10" s="158"/>
      <c r="AI10" s="162"/>
      <c r="AJ10" s="158"/>
      <c r="AK10" s="159"/>
      <c r="AL10" s="158"/>
      <c r="AM10" s="162"/>
      <c r="AN10" s="158"/>
      <c r="AO10" s="162"/>
      <c r="AP10" s="158"/>
      <c r="AQ10" s="159"/>
      <c r="AR10" s="158"/>
      <c r="AS10" s="162"/>
      <c r="AT10" s="158"/>
      <c r="AU10" s="162"/>
      <c r="AV10" s="158"/>
      <c r="AW10" s="159"/>
      <c r="AX10" s="6"/>
      <c r="AY10" s="16"/>
    </row>
    <row r="11" spans="1:54" ht="17" x14ac:dyDescent="0.35">
      <c r="A11" s="4" t="s">
        <v>69</v>
      </c>
      <c r="B11" s="126">
        <f>SUM(H11,N11,T11,Z11,AF11,AL11,AR11,)</f>
        <v>22</v>
      </c>
      <c r="C11" s="126"/>
      <c r="D11" s="126">
        <f>SUM(J11,P11,V11,AB11,AH11,AN11,AT11,)</f>
        <v>27</v>
      </c>
      <c r="E11" s="126"/>
      <c r="F11" s="126">
        <f>SUM(L11,R11,X11,AD11,AJ11,AP11,AV11,)</f>
        <v>23</v>
      </c>
      <c r="G11" s="30"/>
      <c r="H11" s="19">
        <v>4</v>
      </c>
      <c r="I11" s="20"/>
      <c r="J11" s="20">
        <v>6</v>
      </c>
      <c r="K11" s="145"/>
      <c r="L11" s="20">
        <v>5</v>
      </c>
      <c r="M11" s="148"/>
      <c r="N11" s="20">
        <v>1</v>
      </c>
      <c r="O11" s="145"/>
      <c r="P11" s="20">
        <v>1</v>
      </c>
      <c r="Q11" s="145"/>
      <c r="R11" s="20">
        <v>1</v>
      </c>
      <c r="S11" s="148"/>
      <c r="T11" s="20">
        <v>13</v>
      </c>
      <c r="U11" s="145"/>
      <c r="V11" s="20">
        <v>16</v>
      </c>
      <c r="W11" s="145"/>
      <c r="X11" s="20">
        <v>13</v>
      </c>
      <c r="Y11" s="148"/>
      <c r="Z11" s="20">
        <v>1</v>
      </c>
      <c r="AA11" s="145"/>
      <c r="AB11" s="236">
        <v>1</v>
      </c>
      <c r="AC11" s="145"/>
      <c r="AD11" s="236" t="s">
        <v>72</v>
      </c>
      <c r="AE11" s="148"/>
      <c r="AF11" s="8">
        <v>3</v>
      </c>
      <c r="AG11" s="139"/>
      <c r="AH11" s="8">
        <v>2</v>
      </c>
      <c r="AI11" s="139"/>
      <c r="AJ11" s="8">
        <v>2</v>
      </c>
      <c r="AK11" s="137"/>
      <c r="AL11" s="20" t="s">
        <v>72</v>
      </c>
      <c r="AM11" s="145"/>
      <c r="AN11" s="8">
        <v>1</v>
      </c>
      <c r="AO11" s="145"/>
      <c r="AP11" s="8">
        <v>2</v>
      </c>
      <c r="AQ11" s="148"/>
      <c r="AR11" s="8" t="s">
        <v>72</v>
      </c>
      <c r="AS11" s="139"/>
      <c r="AT11" s="8" t="s">
        <v>72</v>
      </c>
      <c r="AU11" s="139"/>
      <c r="AV11" s="8" t="s">
        <v>72</v>
      </c>
      <c r="AW11" s="137"/>
      <c r="AX11" s="6"/>
      <c r="AY11" s="16"/>
    </row>
    <row r="12" spans="1:54" ht="17" x14ac:dyDescent="0.35">
      <c r="A12" s="4" t="s">
        <v>70</v>
      </c>
      <c r="B12" s="126">
        <f>SUM(H12,N12,T12,Z12,AF12,AL12,AR12,)</f>
        <v>93</v>
      </c>
      <c r="C12" s="126"/>
      <c r="D12" s="126">
        <f>SUM(J12,P12,V12,AB12,AH12,AN12,AT12,)</f>
        <v>111</v>
      </c>
      <c r="E12" s="126"/>
      <c r="F12" s="126">
        <f>SUM(L12,R12,X12,AD12,AJ12,AP12,AV12,)</f>
        <v>102</v>
      </c>
      <c r="G12" s="30"/>
      <c r="H12" s="19">
        <v>20</v>
      </c>
      <c r="I12" s="163"/>
      <c r="J12" s="20">
        <v>19</v>
      </c>
      <c r="K12" s="145"/>
      <c r="L12" s="20">
        <v>15</v>
      </c>
      <c r="M12" s="148"/>
      <c r="N12" s="20">
        <v>6</v>
      </c>
      <c r="O12" s="145"/>
      <c r="P12" s="20">
        <v>9</v>
      </c>
      <c r="Q12" s="145"/>
      <c r="R12" s="20">
        <v>4</v>
      </c>
      <c r="S12" s="148"/>
      <c r="T12" s="20">
        <v>44</v>
      </c>
      <c r="U12" s="145"/>
      <c r="V12" s="20">
        <v>58</v>
      </c>
      <c r="W12" s="145"/>
      <c r="X12" s="20">
        <v>61</v>
      </c>
      <c r="Y12" s="148"/>
      <c r="Z12" s="20" t="s">
        <v>72</v>
      </c>
      <c r="AA12" s="145"/>
      <c r="AB12" s="237">
        <v>8</v>
      </c>
      <c r="AC12" s="145"/>
      <c r="AD12" s="237">
        <v>2</v>
      </c>
      <c r="AE12" s="148"/>
      <c r="AF12" s="20">
        <v>4</v>
      </c>
      <c r="AG12" s="145"/>
      <c r="AH12" s="20">
        <v>3</v>
      </c>
      <c r="AI12" s="145"/>
      <c r="AJ12" s="20">
        <v>6</v>
      </c>
      <c r="AK12" s="148"/>
      <c r="AL12" s="20">
        <v>4</v>
      </c>
      <c r="AM12" s="145"/>
      <c r="AN12" s="20">
        <v>8</v>
      </c>
      <c r="AO12" s="145"/>
      <c r="AP12" s="20">
        <v>3</v>
      </c>
      <c r="AQ12" s="148"/>
      <c r="AR12" s="20">
        <v>15</v>
      </c>
      <c r="AS12" s="145"/>
      <c r="AT12" s="20">
        <v>6</v>
      </c>
      <c r="AU12" s="145"/>
      <c r="AV12" s="20">
        <v>11</v>
      </c>
      <c r="AW12" s="148"/>
      <c r="AX12" s="6"/>
      <c r="AY12" s="16"/>
    </row>
    <row r="13" spans="1:54" s="91" customFormat="1" ht="17" x14ac:dyDescent="0.35">
      <c r="A13" s="4" t="s">
        <v>71</v>
      </c>
      <c r="B13" s="127">
        <f>SUM(H13,N13,T13,Z13,AF13,AL13,AR13,)</f>
        <v>31</v>
      </c>
      <c r="C13" s="127"/>
      <c r="D13" s="127">
        <f>SUM(J13,P13,V13,AB13,AH13,AN13,AT13,)</f>
        <v>35</v>
      </c>
      <c r="E13" s="127"/>
      <c r="F13" s="127">
        <f>SUM(L13,R13,X13,AD13,AJ13,AP13,AV13,)</f>
        <v>29</v>
      </c>
      <c r="G13" s="30"/>
      <c r="H13" s="20">
        <v>4</v>
      </c>
      <c r="I13" s="20"/>
      <c r="J13" s="20">
        <v>11</v>
      </c>
      <c r="K13" s="145"/>
      <c r="L13" s="20">
        <v>6</v>
      </c>
      <c r="M13" s="148"/>
      <c r="N13" s="8">
        <v>2</v>
      </c>
      <c r="O13" s="139"/>
      <c r="P13" s="8">
        <v>3</v>
      </c>
      <c r="Q13" s="139"/>
      <c r="R13" s="8">
        <v>5</v>
      </c>
      <c r="S13" s="137"/>
      <c r="T13" s="20">
        <v>12</v>
      </c>
      <c r="U13" s="145"/>
      <c r="V13" s="20">
        <v>14</v>
      </c>
      <c r="W13" s="145"/>
      <c r="X13" s="20">
        <v>11</v>
      </c>
      <c r="Y13" s="148"/>
      <c r="Z13" s="20">
        <v>1</v>
      </c>
      <c r="AA13" s="145"/>
      <c r="AB13" s="236">
        <v>2</v>
      </c>
      <c r="AC13" s="145"/>
      <c r="AD13" s="236">
        <v>2</v>
      </c>
      <c r="AE13" s="148"/>
      <c r="AF13" s="20">
        <v>4</v>
      </c>
      <c r="AG13" s="145"/>
      <c r="AH13" s="20">
        <v>2</v>
      </c>
      <c r="AI13" s="145"/>
      <c r="AJ13" s="20">
        <v>1</v>
      </c>
      <c r="AK13" s="148"/>
      <c r="AL13" s="20">
        <v>5</v>
      </c>
      <c r="AM13" s="145"/>
      <c r="AN13" s="20">
        <v>1</v>
      </c>
      <c r="AO13" s="145"/>
      <c r="AP13" s="20" t="s">
        <v>72</v>
      </c>
      <c r="AQ13" s="148"/>
      <c r="AR13" s="20">
        <v>3</v>
      </c>
      <c r="AS13" s="145"/>
      <c r="AT13" s="20">
        <v>2</v>
      </c>
      <c r="AU13" s="145"/>
      <c r="AV13" s="20">
        <v>4</v>
      </c>
      <c r="AW13" s="148"/>
      <c r="AX13" s="6"/>
      <c r="AY13" s="16"/>
      <c r="BA13" s="340"/>
    </row>
    <row r="14" spans="1:54" ht="17" x14ac:dyDescent="0.35">
      <c r="A14" s="32" t="s">
        <v>118</v>
      </c>
      <c r="B14" s="125">
        <f>SUM(H14,N14,T14,Z14,AF14,AL14,AR14,)</f>
        <v>7</v>
      </c>
      <c r="C14" s="130"/>
      <c r="D14" s="125">
        <f>SUM(J14,P14,V14,AB14,AH14,AN14,AT14,)</f>
        <v>5</v>
      </c>
      <c r="E14" s="130"/>
      <c r="F14" s="130">
        <f>SUM(L14,R14,X14,AD14,AJ14,AP14,AV14,)</f>
        <v>7</v>
      </c>
      <c r="G14" s="123"/>
      <c r="H14" s="44">
        <v>2</v>
      </c>
      <c r="I14" s="18"/>
      <c r="J14" s="34" t="s">
        <v>72</v>
      </c>
      <c r="K14" s="146"/>
      <c r="L14" s="18" t="s">
        <v>72</v>
      </c>
      <c r="M14" s="149"/>
      <c r="N14" s="34" t="s">
        <v>72</v>
      </c>
      <c r="O14" s="140"/>
      <c r="P14" s="34" t="s">
        <v>72</v>
      </c>
      <c r="Q14" s="140"/>
      <c r="R14" s="34" t="s">
        <v>72</v>
      </c>
      <c r="S14" s="138"/>
      <c r="T14" s="34">
        <v>2</v>
      </c>
      <c r="U14" s="146"/>
      <c r="V14" s="18">
        <v>5</v>
      </c>
      <c r="W14" s="146"/>
      <c r="X14" s="18">
        <v>4</v>
      </c>
      <c r="Y14" s="149"/>
      <c r="Z14" s="34" t="s">
        <v>72</v>
      </c>
      <c r="AA14" s="146"/>
      <c r="AB14" s="238" t="s">
        <v>72</v>
      </c>
      <c r="AC14" s="146"/>
      <c r="AD14" s="238">
        <v>1</v>
      </c>
      <c r="AE14" s="149"/>
      <c r="AF14" s="34">
        <v>1</v>
      </c>
      <c r="AG14" s="146"/>
      <c r="AH14" s="18" t="s">
        <v>72</v>
      </c>
      <c r="AI14" s="146"/>
      <c r="AJ14" s="18" t="s">
        <v>72</v>
      </c>
      <c r="AK14" s="149"/>
      <c r="AL14" s="34">
        <v>2</v>
      </c>
      <c r="AM14" s="146"/>
      <c r="AN14" s="18" t="s">
        <v>72</v>
      </c>
      <c r="AO14" s="146"/>
      <c r="AP14" s="18">
        <v>2</v>
      </c>
      <c r="AQ14" s="149"/>
      <c r="AR14" s="34" t="s">
        <v>72</v>
      </c>
      <c r="AS14" s="146"/>
      <c r="AT14" s="34" t="s">
        <v>72</v>
      </c>
      <c r="AU14" s="146"/>
      <c r="AV14" s="34" t="s">
        <v>72</v>
      </c>
      <c r="AW14" s="149"/>
      <c r="AX14" s="6"/>
      <c r="AY14" s="16"/>
    </row>
    <row r="15" spans="1:54" ht="17" x14ac:dyDescent="0.35">
      <c r="A15" s="10" t="s">
        <v>18</v>
      </c>
      <c r="B15" s="126"/>
      <c r="C15" s="126"/>
      <c r="D15" s="126"/>
      <c r="E15" s="126"/>
      <c r="F15" s="126"/>
      <c r="G15" s="30"/>
      <c r="H15" s="20"/>
      <c r="I15" s="20"/>
      <c r="J15" s="20"/>
      <c r="K15" s="145"/>
      <c r="L15" s="20"/>
      <c r="M15" s="148"/>
      <c r="N15" s="20"/>
      <c r="O15" s="145"/>
      <c r="P15" s="20"/>
      <c r="Q15" s="145"/>
      <c r="R15" s="20"/>
      <c r="S15" s="148"/>
      <c r="T15" s="20"/>
      <c r="U15" s="145"/>
      <c r="V15" s="20"/>
      <c r="W15" s="145"/>
      <c r="X15" s="20"/>
      <c r="Y15" s="148"/>
      <c r="Z15" s="20"/>
      <c r="AA15" s="145"/>
      <c r="AB15" s="20"/>
      <c r="AC15" s="145"/>
      <c r="AD15" s="20"/>
      <c r="AE15" s="148"/>
      <c r="AF15" s="20"/>
      <c r="AG15" s="145"/>
      <c r="AH15" s="20"/>
      <c r="AI15" s="145"/>
      <c r="AJ15" s="20"/>
      <c r="AK15" s="148"/>
      <c r="AL15" s="20"/>
      <c r="AM15" s="145"/>
      <c r="AN15" s="20"/>
      <c r="AO15" s="145"/>
      <c r="AP15" s="20"/>
      <c r="AQ15" s="148"/>
      <c r="AR15" s="20"/>
      <c r="AS15" s="145"/>
      <c r="AT15" s="20"/>
      <c r="AU15" s="145"/>
      <c r="AV15" s="20"/>
      <c r="AW15" s="148"/>
      <c r="AX15" s="6"/>
      <c r="AY15" s="16"/>
    </row>
    <row r="16" spans="1:54" ht="17" x14ac:dyDescent="0.35">
      <c r="A16" s="4" t="s">
        <v>19</v>
      </c>
      <c r="B16" s="126">
        <f>SUM(H16,N16,T16,AA16,Z16,AF16,AL16,AR16,)</f>
        <v>94</v>
      </c>
      <c r="C16" s="126"/>
      <c r="D16" s="126">
        <f>SUM(J16,P16,V16,AC16,AB16,AH16,AN16,AT16,)</f>
        <v>120</v>
      </c>
      <c r="E16" s="126"/>
      <c r="F16" s="126">
        <f>SUM(L16,R16,X16,AE16,AD16,AJ16,AP16,AV16,)</f>
        <v>119</v>
      </c>
      <c r="G16" s="30"/>
      <c r="H16" s="20">
        <v>14</v>
      </c>
      <c r="I16" s="20"/>
      <c r="J16" s="19">
        <v>25</v>
      </c>
      <c r="K16" s="145"/>
      <c r="L16" s="19">
        <v>22</v>
      </c>
      <c r="M16" s="148"/>
      <c r="N16" s="20">
        <v>8</v>
      </c>
      <c r="O16" s="145"/>
      <c r="P16" s="20">
        <v>9</v>
      </c>
      <c r="Q16" s="145"/>
      <c r="R16" s="20">
        <v>10</v>
      </c>
      <c r="S16" s="148"/>
      <c r="T16" s="20">
        <v>54</v>
      </c>
      <c r="U16" s="145"/>
      <c r="V16" s="20">
        <v>65</v>
      </c>
      <c r="W16" s="145"/>
      <c r="X16" s="20">
        <v>69</v>
      </c>
      <c r="Y16" s="148"/>
      <c r="Z16" s="20">
        <v>1</v>
      </c>
      <c r="AA16" s="145"/>
      <c r="AB16" s="20">
        <v>9</v>
      </c>
      <c r="AC16" s="145"/>
      <c r="AD16" s="20">
        <v>5</v>
      </c>
      <c r="AE16" s="148"/>
      <c r="AF16" s="20">
        <v>8</v>
      </c>
      <c r="AG16" s="145"/>
      <c r="AH16" s="20">
        <v>5</v>
      </c>
      <c r="AI16" s="145"/>
      <c r="AJ16" s="20">
        <v>9</v>
      </c>
      <c r="AK16" s="148"/>
      <c r="AL16" s="20">
        <v>9</v>
      </c>
      <c r="AM16" s="145"/>
      <c r="AN16" s="20">
        <v>6</v>
      </c>
      <c r="AO16" s="145"/>
      <c r="AP16" s="20">
        <v>4</v>
      </c>
      <c r="AQ16" s="148"/>
      <c r="AR16" s="8" t="s">
        <v>72</v>
      </c>
      <c r="AS16" s="139"/>
      <c r="AT16" s="8">
        <v>1</v>
      </c>
      <c r="AU16" s="139"/>
      <c r="AV16" s="8" t="s">
        <v>72</v>
      </c>
      <c r="AW16" s="137"/>
      <c r="AX16" s="6"/>
      <c r="AY16" s="16"/>
    </row>
    <row r="17" spans="1:53" ht="17" x14ac:dyDescent="0.35">
      <c r="A17" s="4" t="s">
        <v>20</v>
      </c>
      <c r="B17" s="126">
        <f t="shared" ref="B17:B23" si="0">SUM(H17,N17,T17,Z17,AF17,AL17,AR17,)</f>
        <v>25</v>
      </c>
      <c r="C17" s="126"/>
      <c r="D17" s="126">
        <f t="shared" ref="D17:D23" si="1">SUM(J17,P17,V17,AB17,AH17,AN17,AT17,)</f>
        <v>12</v>
      </c>
      <c r="E17" s="126"/>
      <c r="F17" s="127">
        <f t="shared" ref="F17:F23" si="2">SUM(L17,R17,X17,AD17,AJ17,AP17,AV17,)</f>
        <v>15</v>
      </c>
      <c r="G17" s="30"/>
      <c r="H17" s="20">
        <v>6</v>
      </c>
      <c r="I17" s="20"/>
      <c r="J17" s="19">
        <v>3</v>
      </c>
      <c r="K17" s="145"/>
      <c r="L17" s="19" t="s">
        <v>72</v>
      </c>
      <c r="M17" s="148"/>
      <c r="N17" s="20" t="s">
        <v>72</v>
      </c>
      <c r="O17" s="145"/>
      <c r="P17" s="8">
        <v>1</v>
      </c>
      <c r="Q17" s="145"/>
      <c r="R17" s="8" t="s">
        <v>72</v>
      </c>
      <c r="S17" s="148"/>
      <c r="T17" s="20">
        <v>6</v>
      </c>
      <c r="U17" s="145"/>
      <c r="V17" s="20">
        <v>2</v>
      </c>
      <c r="W17" s="145"/>
      <c r="X17" s="20">
        <v>4</v>
      </c>
      <c r="Y17" s="148"/>
      <c r="Z17" s="20" t="s">
        <v>72</v>
      </c>
      <c r="AA17" s="145"/>
      <c r="AB17" s="8">
        <v>1</v>
      </c>
      <c r="AC17" s="145"/>
      <c r="AD17" s="8" t="s">
        <v>72</v>
      </c>
      <c r="AE17" s="148"/>
      <c r="AF17" s="8" t="s">
        <v>72</v>
      </c>
      <c r="AG17" s="139"/>
      <c r="AH17" s="8" t="s">
        <v>72</v>
      </c>
      <c r="AI17" s="139"/>
      <c r="AJ17" s="8" t="s">
        <v>72</v>
      </c>
      <c r="AK17" s="137"/>
      <c r="AL17" s="20" t="s">
        <v>72</v>
      </c>
      <c r="AM17" s="145"/>
      <c r="AN17" s="8">
        <v>2</v>
      </c>
      <c r="AO17" s="145"/>
      <c r="AP17" s="8" t="s">
        <v>72</v>
      </c>
      <c r="AQ17" s="148"/>
      <c r="AR17" s="20">
        <v>13</v>
      </c>
      <c r="AS17" s="145"/>
      <c r="AT17" s="20">
        <v>3</v>
      </c>
      <c r="AU17" s="145"/>
      <c r="AV17" s="20">
        <v>11</v>
      </c>
      <c r="AW17" s="148"/>
      <c r="AX17" s="6"/>
      <c r="AY17" s="16"/>
    </row>
    <row r="18" spans="1:53" ht="17" x14ac:dyDescent="0.35">
      <c r="A18" s="4" t="s">
        <v>21</v>
      </c>
      <c r="B18" s="126">
        <f t="shared" si="0"/>
        <v>7</v>
      </c>
      <c r="C18" s="126"/>
      <c r="D18" s="126">
        <f t="shared" si="1"/>
        <v>6</v>
      </c>
      <c r="E18" s="126"/>
      <c r="F18" s="126">
        <f t="shared" si="2"/>
        <v>2</v>
      </c>
      <c r="G18" s="30"/>
      <c r="H18" s="20" t="s">
        <v>72</v>
      </c>
      <c r="I18" s="8"/>
      <c r="J18" s="19">
        <v>1</v>
      </c>
      <c r="K18" s="145"/>
      <c r="L18" s="19">
        <v>1</v>
      </c>
      <c r="M18" s="148"/>
      <c r="N18" s="20" t="s">
        <v>72</v>
      </c>
      <c r="O18" s="145"/>
      <c r="P18" s="8" t="s">
        <v>72</v>
      </c>
      <c r="Q18" s="145"/>
      <c r="R18" s="8" t="s">
        <v>72</v>
      </c>
      <c r="S18" s="148"/>
      <c r="T18" s="20">
        <v>2</v>
      </c>
      <c r="U18" s="145"/>
      <c r="V18" s="20">
        <v>3</v>
      </c>
      <c r="W18" s="145"/>
      <c r="X18" s="20">
        <v>1</v>
      </c>
      <c r="Y18" s="148"/>
      <c r="Z18" s="8">
        <v>1</v>
      </c>
      <c r="AA18" s="139"/>
      <c r="AB18" s="8" t="s">
        <v>72</v>
      </c>
      <c r="AC18" s="139"/>
      <c r="AD18" s="8" t="s">
        <v>72</v>
      </c>
      <c r="AE18" s="137"/>
      <c r="AF18" s="20">
        <v>1</v>
      </c>
      <c r="AG18" s="145"/>
      <c r="AH18" s="20">
        <v>1</v>
      </c>
      <c r="AI18" s="145"/>
      <c r="AJ18" s="20" t="s">
        <v>72</v>
      </c>
      <c r="AK18" s="148"/>
      <c r="AL18" s="20">
        <v>1</v>
      </c>
      <c r="AM18" s="145"/>
      <c r="AN18" s="20" t="s">
        <v>72</v>
      </c>
      <c r="AO18" s="145"/>
      <c r="AP18" s="20" t="s">
        <v>72</v>
      </c>
      <c r="AQ18" s="148"/>
      <c r="AR18" s="20">
        <v>2</v>
      </c>
      <c r="AS18" s="145"/>
      <c r="AT18" s="20">
        <v>1</v>
      </c>
      <c r="AU18" s="145"/>
      <c r="AV18" s="20" t="s">
        <v>72</v>
      </c>
      <c r="AW18" s="148"/>
      <c r="AX18" s="6"/>
      <c r="AY18" s="16"/>
    </row>
    <row r="19" spans="1:53" ht="17" x14ac:dyDescent="0.35">
      <c r="A19" s="4" t="s">
        <v>23</v>
      </c>
      <c r="B19" s="126">
        <f t="shared" si="0"/>
        <v>2</v>
      </c>
      <c r="C19" s="126"/>
      <c r="D19" s="126">
        <f t="shared" si="1"/>
        <v>4</v>
      </c>
      <c r="E19" s="126"/>
      <c r="F19" s="126">
        <f t="shared" si="2"/>
        <v>3</v>
      </c>
      <c r="G19" s="30"/>
      <c r="H19" s="20">
        <v>1</v>
      </c>
      <c r="I19" s="8"/>
      <c r="J19" s="19" t="s">
        <v>72</v>
      </c>
      <c r="K19" s="139"/>
      <c r="L19" s="19" t="s">
        <v>72</v>
      </c>
      <c r="M19" s="137"/>
      <c r="N19" s="8" t="s">
        <v>72</v>
      </c>
      <c r="O19" s="139"/>
      <c r="P19" s="8" t="s">
        <v>72</v>
      </c>
      <c r="Q19" s="139"/>
      <c r="R19" s="8" t="s">
        <v>72</v>
      </c>
      <c r="S19" s="137"/>
      <c r="T19" s="20" t="s">
        <v>72</v>
      </c>
      <c r="U19" s="145"/>
      <c r="V19" s="8">
        <v>4</v>
      </c>
      <c r="W19" s="145"/>
      <c r="X19" s="8">
        <v>2</v>
      </c>
      <c r="Y19" s="148"/>
      <c r="Z19" s="8" t="s">
        <v>72</v>
      </c>
      <c r="AA19" s="139"/>
      <c r="AB19" s="8" t="s">
        <v>72</v>
      </c>
      <c r="AC19" s="139"/>
      <c r="AD19" s="8" t="s">
        <v>72</v>
      </c>
      <c r="AE19" s="137"/>
      <c r="AF19" s="20" t="s">
        <v>72</v>
      </c>
      <c r="AG19" s="145"/>
      <c r="AH19" s="8" t="s">
        <v>72</v>
      </c>
      <c r="AI19" s="145"/>
      <c r="AJ19" s="8" t="s">
        <v>72</v>
      </c>
      <c r="AK19" s="148"/>
      <c r="AL19" s="8">
        <v>1</v>
      </c>
      <c r="AM19" s="139"/>
      <c r="AN19" s="8" t="s">
        <v>72</v>
      </c>
      <c r="AO19" s="139"/>
      <c r="AP19" s="8">
        <v>1</v>
      </c>
      <c r="AQ19" s="137"/>
      <c r="AR19" s="8" t="s">
        <v>72</v>
      </c>
      <c r="AS19" s="139"/>
      <c r="AT19" s="8" t="s">
        <v>72</v>
      </c>
      <c r="AU19" s="139"/>
      <c r="AV19" s="8" t="s">
        <v>72</v>
      </c>
      <c r="AW19" s="137"/>
      <c r="AX19" s="6"/>
      <c r="AY19" s="16"/>
    </row>
    <row r="20" spans="1:53" ht="17" x14ac:dyDescent="0.35">
      <c r="A20" s="4" t="s">
        <v>22</v>
      </c>
      <c r="B20" s="126">
        <f t="shared" si="0"/>
        <v>0</v>
      </c>
      <c r="C20" s="126"/>
      <c r="D20" s="126">
        <f t="shared" si="1"/>
        <v>5</v>
      </c>
      <c r="E20" s="126"/>
      <c r="F20" s="126">
        <f t="shared" si="2"/>
        <v>1</v>
      </c>
      <c r="G20" s="30"/>
      <c r="H20" s="20" t="s">
        <v>72</v>
      </c>
      <c r="I20" s="8"/>
      <c r="J20" s="19">
        <v>3</v>
      </c>
      <c r="K20" s="145"/>
      <c r="L20" s="19">
        <v>1</v>
      </c>
      <c r="M20" s="148"/>
      <c r="N20" s="8" t="s">
        <v>72</v>
      </c>
      <c r="O20" s="139"/>
      <c r="P20" s="8">
        <v>1</v>
      </c>
      <c r="Q20" s="139"/>
      <c r="R20" s="8" t="s">
        <v>72</v>
      </c>
      <c r="S20" s="137"/>
      <c r="T20" s="20" t="s">
        <v>72</v>
      </c>
      <c r="U20" s="145"/>
      <c r="V20" s="8">
        <v>1</v>
      </c>
      <c r="W20" s="145"/>
      <c r="X20" s="8" t="s">
        <v>72</v>
      </c>
      <c r="Y20" s="148"/>
      <c r="Z20" s="8" t="s">
        <v>72</v>
      </c>
      <c r="AA20" s="139"/>
      <c r="AB20" s="8" t="s">
        <v>72</v>
      </c>
      <c r="AC20" s="139"/>
      <c r="AD20" s="8" t="s">
        <v>72</v>
      </c>
      <c r="AE20" s="137"/>
      <c r="AF20" s="8" t="s">
        <v>72</v>
      </c>
      <c r="AG20" s="139"/>
      <c r="AH20" s="8" t="s">
        <v>72</v>
      </c>
      <c r="AI20" s="139"/>
      <c r="AJ20" s="8" t="s">
        <v>72</v>
      </c>
      <c r="AK20" s="137"/>
      <c r="AL20" s="8" t="s">
        <v>72</v>
      </c>
      <c r="AM20" s="139"/>
      <c r="AN20" s="8" t="s">
        <v>72</v>
      </c>
      <c r="AO20" s="139"/>
      <c r="AP20" s="8" t="s">
        <v>72</v>
      </c>
      <c r="AQ20" s="137"/>
      <c r="AR20" s="8" t="s">
        <v>72</v>
      </c>
      <c r="AS20" s="139"/>
      <c r="AT20" s="8" t="s">
        <v>72</v>
      </c>
      <c r="AU20" s="139"/>
      <c r="AV20" s="8" t="s">
        <v>72</v>
      </c>
      <c r="AW20" s="137"/>
      <c r="AX20" s="6"/>
      <c r="AY20" s="16"/>
      <c r="BA20" s="340"/>
    </row>
    <row r="21" spans="1:53" ht="17" x14ac:dyDescent="0.35">
      <c r="A21" s="4" t="s">
        <v>24</v>
      </c>
      <c r="B21" s="126">
        <f t="shared" si="0"/>
        <v>2</v>
      </c>
      <c r="C21" s="126"/>
      <c r="D21" s="126">
        <f t="shared" si="1"/>
        <v>1</v>
      </c>
      <c r="E21" s="126"/>
      <c r="F21" s="126">
        <f t="shared" si="2"/>
        <v>0</v>
      </c>
      <c r="G21" s="30"/>
      <c r="H21" s="21" t="s">
        <v>72</v>
      </c>
      <c r="I21" s="20"/>
      <c r="J21" s="19" t="s">
        <v>72</v>
      </c>
      <c r="K21" s="139"/>
      <c r="L21" s="19" t="s">
        <v>72</v>
      </c>
      <c r="M21" s="137"/>
      <c r="N21" s="8" t="s">
        <v>72</v>
      </c>
      <c r="O21" s="139"/>
      <c r="P21" s="8" t="s">
        <v>72</v>
      </c>
      <c r="Q21" s="139"/>
      <c r="R21" s="8" t="s">
        <v>72</v>
      </c>
      <c r="S21" s="137"/>
      <c r="T21" s="20">
        <v>1</v>
      </c>
      <c r="U21" s="145"/>
      <c r="V21" s="20" t="s">
        <v>72</v>
      </c>
      <c r="W21" s="145"/>
      <c r="X21" s="20" t="s">
        <v>72</v>
      </c>
      <c r="Y21" s="148"/>
      <c r="Z21" s="8" t="s">
        <v>72</v>
      </c>
      <c r="AA21" s="139"/>
      <c r="AB21" s="8" t="s">
        <v>72</v>
      </c>
      <c r="AC21" s="139"/>
      <c r="AD21" s="8" t="s">
        <v>72</v>
      </c>
      <c r="AE21" s="137"/>
      <c r="AF21" s="8" t="s">
        <v>72</v>
      </c>
      <c r="AG21" s="139"/>
      <c r="AH21" s="8" t="s">
        <v>72</v>
      </c>
      <c r="AI21" s="139"/>
      <c r="AJ21" s="8" t="s">
        <v>72</v>
      </c>
      <c r="AK21" s="137"/>
      <c r="AL21" s="8" t="s">
        <v>72</v>
      </c>
      <c r="AM21" s="139"/>
      <c r="AN21" s="8" t="s">
        <v>72</v>
      </c>
      <c r="AO21" s="139"/>
      <c r="AP21" s="8" t="s">
        <v>72</v>
      </c>
      <c r="AQ21" s="137"/>
      <c r="AR21" s="8">
        <v>1</v>
      </c>
      <c r="AS21" s="139"/>
      <c r="AT21" s="8">
        <v>1</v>
      </c>
      <c r="AU21" s="139"/>
      <c r="AV21" s="8" t="s">
        <v>72</v>
      </c>
      <c r="AW21" s="137"/>
      <c r="AX21" s="6"/>
      <c r="AY21" s="16"/>
    </row>
    <row r="22" spans="1:53" ht="17" x14ac:dyDescent="0.35">
      <c r="A22" s="4" t="s">
        <v>75</v>
      </c>
      <c r="B22" s="126">
        <f t="shared" si="0"/>
        <v>0</v>
      </c>
      <c r="C22" s="127"/>
      <c r="D22" s="126">
        <f t="shared" si="1"/>
        <v>7</v>
      </c>
      <c r="E22" s="127"/>
      <c r="F22" s="126">
        <f t="shared" si="2"/>
        <v>1</v>
      </c>
      <c r="G22" s="30"/>
      <c r="H22" s="21" t="s">
        <v>72</v>
      </c>
      <c r="I22" s="20"/>
      <c r="J22" s="20" t="s">
        <v>72</v>
      </c>
      <c r="K22" s="145"/>
      <c r="L22" s="19" t="s">
        <v>72</v>
      </c>
      <c r="M22" s="148"/>
      <c r="N22" s="8" t="s">
        <v>72</v>
      </c>
      <c r="O22" s="139"/>
      <c r="P22" s="8">
        <v>1</v>
      </c>
      <c r="Q22" s="139"/>
      <c r="R22" s="8" t="s">
        <v>72</v>
      </c>
      <c r="S22" s="137"/>
      <c r="T22" s="20" t="s">
        <v>72</v>
      </c>
      <c r="U22" s="145"/>
      <c r="V22" s="8">
        <v>4</v>
      </c>
      <c r="W22" s="145"/>
      <c r="X22" s="8" t="s">
        <v>72</v>
      </c>
      <c r="Y22" s="148"/>
      <c r="Z22" s="20" t="s">
        <v>72</v>
      </c>
      <c r="AA22" s="145"/>
      <c r="AB22" s="8" t="s">
        <v>72</v>
      </c>
      <c r="AC22" s="145"/>
      <c r="AD22" s="8" t="s">
        <v>72</v>
      </c>
      <c r="AE22" s="148"/>
      <c r="AF22" s="20" t="s">
        <v>72</v>
      </c>
      <c r="AG22" s="145"/>
      <c r="AH22" s="8" t="s">
        <v>72</v>
      </c>
      <c r="AI22" s="145"/>
      <c r="AJ22" s="8" t="s">
        <v>72</v>
      </c>
      <c r="AK22" s="148"/>
      <c r="AL22" s="20" t="s">
        <v>72</v>
      </c>
      <c r="AM22" s="145"/>
      <c r="AN22" s="8">
        <v>1</v>
      </c>
      <c r="AO22" s="145"/>
      <c r="AP22" s="8">
        <v>1</v>
      </c>
      <c r="AQ22" s="148"/>
      <c r="AR22" s="20" t="s">
        <v>72</v>
      </c>
      <c r="AS22" s="145"/>
      <c r="AT22" s="8">
        <v>1</v>
      </c>
      <c r="AU22" s="145"/>
      <c r="AV22" s="8" t="s">
        <v>72</v>
      </c>
      <c r="AW22" s="148"/>
      <c r="AX22" s="6"/>
      <c r="AY22" s="16"/>
    </row>
    <row r="23" spans="1:53" ht="17" x14ac:dyDescent="0.35">
      <c r="A23" s="32" t="s">
        <v>131</v>
      </c>
      <c r="B23" s="130">
        <f t="shared" si="0"/>
        <v>24</v>
      </c>
      <c r="C23" s="130"/>
      <c r="D23" s="130">
        <f t="shared" si="1"/>
        <v>23</v>
      </c>
      <c r="E23" s="130"/>
      <c r="F23" s="130">
        <f t="shared" si="2"/>
        <v>20</v>
      </c>
      <c r="G23" s="123"/>
      <c r="H23" s="18">
        <v>9</v>
      </c>
      <c r="I23" s="18"/>
      <c r="J23" s="18">
        <v>4</v>
      </c>
      <c r="K23" s="146"/>
      <c r="L23" s="18">
        <v>2</v>
      </c>
      <c r="M23" s="149"/>
      <c r="N23" s="34">
        <v>1</v>
      </c>
      <c r="O23" s="140"/>
      <c r="P23" s="34">
        <v>1</v>
      </c>
      <c r="Q23" s="140"/>
      <c r="R23" s="34" t="s">
        <v>72</v>
      </c>
      <c r="S23" s="138"/>
      <c r="T23" s="18">
        <v>8</v>
      </c>
      <c r="U23" s="146"/>
      <c r="V23" s="18">
        <v>14</v>
      </c>
      <c r="W23" s="146"/>
      <c r="X23" s="18">
        <v>13</v>
      </c>
      <c r="Y23" s="149"/>
      <c r="Z23" s="18">
        <v>1</v>
      </c>
      <c r="AA23" s="146"/>
      <c r="AB23" s="18">
        <v>1</v>
      </c>
      <c r="AC23" s="146"/>
      <c r="AD23" s="18" t="s">
        <v>72</v>
      </c>
      <c r="AE23" s="149"/>
      <c r="AF23" s="18">
        <v>3</v>
      </c>
      <c r="AG23" s="146"/>
      <c r="AH23" s="18">
        <v>1</v>
      </c>
      <c r="AI23" s="146"/>
      <c r="AJ23" s="18" t="s">
        <v>72</v>
      </c>
      <c r="AK23" s="149"/>
      <c r="AL23" s="18" t="s">
        <v>72</v>
      </c>
      <c r="AM23" s="146"/>
      <c r="AN23" s="34">
        <v>1</v>
      </c>
      <c r="AO23" s="146"/>
      <c r="AP23" s="34">
        <v>1</v>
      </c>
      <c r="AQ23" s="149"/>
      <c r="AR23" s="18">
        <v>2</v>
      </c>
      <c r="AS23" s="146"/>
      <c r="AT23" s="18">
        <v>1</v>
      </c>
      <c r="AU23" s="146"/>
      <c r="AV23" s="18">
        <v>4</v>
      </c>
      <c r="AW23" s="149"/>
      <c r="AX23" s="6"/>
      <c r="AY23" s="16"/>
    </row>
    <row r="24" spans="1:53" ht="17" x14ac:dyDescent="0.35">
      <c r="A24" s="10" t="s">
        <v>149</v>
      </c>
      <c r="B24" s="126"/>
      <c r="C24" s="126"/>
      <c r="D24" s="126"/>
      <c r="E24" s="126"/>
      <c r="F24" s="126"/>
      <c r="G24" s="157"/>
      <c r="H24" s="127"/>
      <c r="I24" s="127"/>
      <c r="J24" s="127"/>
      <c r="K24" s="221"/>
      <c r="L24" s="127"/>
      <c r="M24" s="164"/>
      <c r="N24" s="127"/>
      <c r="O24" s="153"/>
      <c r="P24" s="127"/>
      <c r="Q24" s="153"/>
      <c r="R24" s="127"/>
      <c r="S24" s="164"/>
      <c r="T24" s="127"/>
      <c r="U24" s="153"/>
      <c r="V24" s="127"/>
      <c r="W24" s="153"/>
      <c r="X24" s="127"/>
      <c r="Y24" s="164"/>
      <c r="Z24" s="127"/>
      <c r="AA24" s="153"/>
      <c r="AB24" s="127"/>
      <c r="AC24" s="153"/>
      <c r="AD24" s="127"/>
      <c r="AE24" s="164"/>
      <c r="AF24" s="20"/>
      <c r="AG24" s="145"/>
      <c r="AH24" s="20"/>
      <c r="AI24" s="145"/>
      <c r="AJ24" s="20"/>
      <c r="AK24" s="148"/>
      <c r="AL24" s="20"/>
      <c r="AM24" s="145"/>
      <c r="AN24" s="20"/>
      <c r="AO24" s="145"/>
      <c r="AP24" s="20"/>
      <c r="AQ24" s="148"/>
      <c r="AR24" s="20"/>
      <c r="AS24" s="145"/>
      <c r="AT24" s="20"/>
      <c r="AU24" s="145"/>
      <c r="AV24" s="20"/>
      <c r="AW24" s="148"/>
      <c r="AX24" s="6"/>
      <c r="AY24" s="16"/>
    </row>
    <row r="25" spans="1:53" ht="17" x14ac:dyDescent="0.35">
      <c r="A25" s="4" t="s">
        <v>25</v>
      </c>
      <c r="B25" s="126">
        <f>SUM(H25,N25,T25,Z25,AF25,AL25,AR25,)</f>
        <v>95</v>
      </c>
      <c r="C25" s="126"/>
      <c r="D25" s="126">
        <f>SUM(J25,P25,V25,AB25,AH25,AN25,AT25,)</f>
        <v>110</v>
      </c>
      <c r="E25" s="126"/>
      <c r="F25" s="126">
        <f>SUM(L25,R25,X25,AD25,AJ25,AP25,AV25,)</f>
        <v>100</v>
      </c>
      <c r="G25" s="30"/>
      <c r="H25" s="20">
        <v>17</v>
      </c>
      <c r="I25" s="20"/>
      <c r="J25" s="20">
        <v>16</v>
      </c>
      <c r="K25" s="145"/>
      <c r="L25" s="20">
        <v>12</v>
      </c>
      <c r="M25" s="148"/>
      <c r="N25" s="20">
        <v>6</v>
      </c>
      <c r="O25" s="145"/>
      <c r="P25" s="20">
        <v>7</v>
      </c>
      <c r="Q25" s="145"/>
      <c r="R25" s="20">
        <v>9</v>
      </c>
      <c r="S25" s="148"/>
      <c r="T25" s="20">
        <v>53</v>
      </c>
      <c r="U25" s="145"/>
      <c r="V25" s="20">
        <v>71</v>
      </c>
      <c r="W25" s="145"/>
      <c r="X25" s="20">
        <v>68</v>
      </c>
      <c r="Y25" s="148"/>
      <c r="Z25" s="20">
        <v>2</v>
      </c>
      <c r="AA25" s="145"/>
      <c r="AB25" s="20">
        <v>6</v>
      </c>
      <c r="AC25" s="145"/>
      <c r="AD25" s="20">
        <v>4</v>
      </c>
      <c r="AE25" s="148"/>
      <c r="AF25" s="20">
        <v>5</v>
      </c>
      <c r="AG25" s="145"/>
      <c r="AH25" s="20">
        <v>2</v>
      </c>
      <c r="AI25" s="145"/>
      <c r="AJ25" s="20">
        <v>2</v>
      </c>
      <c r="AK25" s="148"/>
      <c r="AL25" s="20">
        <v>7</v>
      </c>
      <c r="AM25" s="145"/>
      <c r="AN25" s="20">
        <v>4</v>
      </c>
      <c r="AO25" s="145"/>
      <c r="AP25" s="20">
        <v>2</v>
      </c>
      <c r="AQ25" s="148"/>
      <c r="AR25" s="20">
        <v>5</v>
      </c>
      <c r="AS25" s="145"/>
      <c r="AT25" s="20">
        <v>4</v>
      </c>
      <c r="AU25" s="145"/>
      <c r="AV25" s="20">
        <v>3</v>
      </c>
      <c r="AW25" s="148"/>
      <c r="AX25" s="6"/>
      <c r="AY25" s="16"/>
    </row>
    <row r="26" spans="1:53" ht="17" x14ac:dyDescent="0.35">
      <c r="A26" s="4" t="s">
        <v>26</v>
      </c>
      <c r="B26" s="126">
        <f>SUM(H26,N26,T26,Z26,AF26,AL26,AR26,)</f>
        <v>23</v>
      </c>
      <c r="C26" s="126"/>
      <c r="D26" s="126">
        <f>SUM(J26,P26,V26,AB26,AH26,AN26,AT26,)</f>
        <v>35</v>
      </c>
      <c r="E26" s="126"/>
      <c r="F26" s="126">
        <f>SUM(L26,R26,X26,AD26,AJ26,AP26,AV26,)</f>
        <v>29</v>
      </c>
      <c r="G26" s="30"/>
      <c r="H26" s="20">
        <v>6</v>
      </c>
      <c r="I26" s="20"/>
      <c r="J26" s="20">
        <v>12</v>
      </c>
      <c r="K26" s="145"/>
      <c r="L26" s="20">
        <v>7</v>
      </c>
      <c r="M26" s="148"/>
      <c r="N26" s="20">
        <v>1</v>
      </c>
      <c r="O26" s="145"/>
      <c r="P26" s="20">
        <v>2</v>
      </c>
      <c r="Q26" s="145"/>
      <c r="R26" s="192">
        <v>1</v>
      </c>
      <c r="S26" s="148"/>
      <c r="T26" s="20">
        <v>9</v>
      </c>
      <c r="U26" s="145"/>
      <c r="V26" s="20">
        <v>11</v>
      </c>
      <c r="W26" s="145"/>
      <c r="X26" s="20">
        <v>14</v>
      </c>
      <c r="Y26" s="148"/>
      <c r="Z26" s="20" t="s">
        <v>72</v>
      </c>
      <c r="AA26" s="145"/>
      <c r="AB26" s="8">
        <v>3</v>
      </c>
      <c r="AC26" s="145"/>
      <c r="AD26" s="8">
        <v>1</v>
      </c>
      <c r="AE26" s="148"/>
      <c r="AF26" s="20">
        <v>3</v>
      </c>
      <c r="AG26" s="145"/>
      <c r="AH26" s="20">
        <v>2</v>
      </c>
      <c r="AI26" s="145"/>
      <c r="AJ26" s="20">
        <v>4</v>
      </c>
      <c r="AK26" s="148"/>
      <c r="AL26" s="20">
        <v>1</v>
      </c>
      <c r="AM26" s="145"/>
      <c r="AN26" s="20">
        <v>2</v>
      </c>
      <c r="AO26" s="145"/>
      <c r="AP26" s="20">
        <v>2</v>
      </c>
      <c r="AQ26" s="148"/>
      <c r="AR26" s="20">
        <v>3</v>
      </c>
      <c r="AS26" s="145"/>
      <c r="AT26" s="20">
        <v>3</v>
      </c>
      <c r="AU26" s="145"/>
      <c r="AV26" s="20" t="s">
        <v>72</v>
      </c>
      <c r="AW26" s="148"/>
      <c r="AX26" s="6"/>
      <c r="AY26" s="16"/>
    </row>
    <row r="27" spans="1:53" ht="17" x14ac:dyDescent="0.35">
      <c r="A27" s="32" t="s">
        <v>27</v>
      </c>
      <c r="B27" s="130">
        <f>SUM(H27,N27,T27,Z27,AF27,AL27,AR27,)</f>
        <v>36</v>
      </c>
      <c r="C27" s="130"/>
      <c r="D27" s="130">
        <f>SUM(J27,P27,V27,AB27,AH27,AN27,AT27,)</f>
        <v>33</v>
      </c>
      <c r="E27" s="130"/>
      <c r="F27" s="130">
        <f>SUM(L27,R27,X27,AD27,AJ27,AP27,AV27,)</f>
        <v>33</v>
      </c>
      <c r="G27" s="123"/>
      <c r="H27" s="18">
        <v>7</v>
      </c>
      <c r="I27" s="18"/>
      <c r="J27" s="18">
        <v>8</v>
      </c>
      <c r="K27" s="146"/>
      <c r="L27" s="18">
        <v>8</v>
      </c>
      <c r="M27" s="149"/>
      <c r="N27" s="18">
        <v>2</v>
      </c>
      <c r="O27" s="146"/>
      <c r="P27" s="18">
        <v>4</v>
      </c>
      <c r="Q27" s="146"/>
      <c r="R27" s="18" t="s">
        <v>72</v>
      </c>
      <c r="S27" s="149"/>
      <c r="T27" s="18">
        <v>9</v>
      </c>
      <c r="U27" s="146"/>
      <c r="V27" s="18">
        <v>11</v>
      </c>
      <c r="W27" s="146"/>
      <c r="X27" s="18">
        <v>7</v>
      </c>
      <c r="Y27" s="149"/>
      <c r="Z27" s="34">
        <v>1</v>
      </c>
      <c r="AA27" s="140"/>
      <c r="AB27" s="34">
        <v>2</v>
      </c>
      <c r="AC27" s="140"/>
      <c r="AD27" s="34" t="s">
        <v>72</v>
      </c>
      <c r="AE27" s="138"/>
      <c r="AF27" s="18">
        <v>4</v>
      </c>
      <c r="AG27" s="146"/>
      <c r="AH27" s="18">
        <v>3</v>
      </c>
      <c r="AI27" s="146"/>
      <c r="AJ27" s="18">
        <v>3</v>
      </c>
      <c r="AK27" s="149"/>
      <c r="AL27" s="18">
        <v>3</v>
      </c>
      <c r="AM27" s="146"/>
      <c r="AN27" s="18">
        <v>4</v>
      </c>
      <c r="AO27" s="146"/>
      <c r="AP27" s="18">
        <v>3</v>
      </c>
      <c r="AQ27" s="149"/>
      <c r="AR27" s="18">
        <v>10</v>
      </c>
      <c r="AS27" s="146"/>
      <c r="AT27" s="18">
        <v>1</v>
      </c>
      <c r="AU27" s="146"/>
      <c r="AV27" s="18">
        <v>12</v>
      </c>
      <c r="AW27" s="149"/>
      <c r="AX27" s="6"/>
      <c r="AY27" s="16"/>
    </row>
    <row r="28" spans="1:53" s="91" customFormat="1" ht="17" x14ac:dyDescent="0.35">
      <c r="A28" s="88"/>
      <c r="B28" s="127"/>
      <c r="C28" s="127"/>
      <c r="D28" s="127"/>
      <c r="E28" s="127"/>
      <c r="F28" s="127"/>
      <c r="G28" s="20"/>
      <c r="H28" s="20"/>
      <c r="I28" s="20"/>
      <c r="J28" s="20"/>
      <c r="K28" s="145"/>
      <c r="L28" s="20"/>
      <c r="M28" s="145"/>
      <c r="N28" s="20"/>
      <c r="O28" s="145"/>
      <c r="P28" s="20"/>
      <c r="Q28" s="145"/>
      <c r="R28" s="20"/>
      <c r="S28" s="145"/>
      <c r="T28" s="20"/>
      <c r="U28" s="145"/>
      <c r="V28" s="20"/>
      <c r="W28" s="145"/>
      <c r="X28" s="20"/>
      <c r="Y28" s="145"/>
      <c r="Z28" s="8"/>
      <c r="AA28" s="139"/>
      <c r="AB28" s="8"/>
      <c r="AC28" s="139"/>
      <c r="AD28" s="8"/>
      <c r="AE28" s="139"/>
      <c r="AF28" s="20"/>
      <c r="AG28" s="145"/>
      <c r="AH28" s="20"/>
      <c r="AI28" s="145"/>
      <c r="AJ28" s="20"/>
      <c r="AK28" s="145"/>
      <c r="AL28" s="20"/>
      <c r="AM28" s="145"/>
      <c r="AN28" s="20"/>
      <c r="AO28" s="145"/>
      <c r="AP28" s="20"/>
      <c r="AQ28" s="145"/>
      <c r="AR28" s="20"/>
      <c r="AS28" s="145"/>
      <c r="AT28" s="20"/>
      <c r="AU28" s="145"/>
      <c r="AV28" s="20"/>
      <c r="AW28" s="145"/>
      <c r="AX28" s="6"/>
      <c r="AY28" s="16"/>
    </row>
    <row r="29" spans="1:53" s="278" customFormat="1" ht="17" x14ac:dyDescent="0.35">
      <c r="A29" s="327" t="s">
        <v>136</v>
      </c>
      <c r="B29" s="240"/>
      <c r="C29" s="240"/>
      <c r="D29" s="240"/>
      <c r="E29" s="240"/>
      <c r="F29" s="240"/>
      <c r="G29" s="236"/>
      <c r="H29" s="236"/>
      <c r="I29" s="236"/>
      <c r="J29" s="236"/>
      <c r="K29" s="236"/>
      <c r="L29" s="236"/>
      <c r="M29" s="328"/>
      <c r="N29" s="236"/>
      <c r="O29" s="236"/>
      <c r="P29" s="236"/>
      <c r="Q29" s="236"/>
      <c r="R29" s="236"/>
      <c r="S29" s="328"/>
      <c r="T29" s="236"/>
      <c r="U29" s="236"/>
      <c r="V29" s="236"/>
      <c r="W29" s="253"/>
      <c r="X29" s="253"/>
      <c r="Y29" s="285"/>
      <c r="Z29" s="286"/>
      <c r="AA29" s="286"/>
      <c r="AB29" s="253"/>
      <c r="AC29" s="253"/>
      <c r="AD29" s="286"/>
      <c r="AE29" s="287"/>
      <c r="AF29" s="253"/>
      <c r="AG29" s="253"/>
      <c r="AH29" s="286"/>
      <c r="AI29" s="286"/>
      <c r="AJ29" s="253"/>
      <c r="AK29" s="285"/>
      <c r="AL29" s="253"/>
      <c r="AM29" s="253"/>
      <c r="AN29" s="253"/>
      <c r="AO29" s="253"/>
      <c r="AP29" s="253"/>
      <c r="AQ29" s="285"/>
      <c r="AR29" s="286"/>
      <c r="AS29" s="287"/>
      <c r="AT29" s="253"/>
      <c r="AU29" s="285"/>
      <c r="AV29" s="253"/>
      <c r="AW29" s="285"/>
      <c r="AX29" s="271"/>
      <c r="AY29" s="271"/>
    </row>
    <row r="30" spans="1:53" s="271" customFormat="1" ht="16.5" x14ac:dyDescent="0.35">
      <c r="A30" s="329" t="s">
        <v>155</v>
      </c>
      <c r="B30" s="330"/>
      <c r="C30" s="330"/>
      <c r="D30" s="330"/>
      <c r="E30" s="330"/>
      <c r="F30" s="330"/>
      <c r="G30" s="330"/>
      <c r="H30" s="330"/>
      <c r="I30" s="330"/>
      <c r="J30" s="330"/>
      <c r="K30" s="330"/>
      <c r="L30" s="330"/>
      <c r="M30" s="330"/>
      <c r="N30" s="330"/>
      <c r="O30" s="330"/>
      <c r="P30" s="330"/>
      <c r="Q30" s="330"/>
      <c r="R30" s="330"/>
      <c r="S30" s="330"/>
      <c r="T30" s="330"/>
      <c r="U30" s="330"/>
      <c r="V30" s="330"/>
      <c r="W30" s="265"/>
      <c r="X30" s="265"/>
      <c r="Y30" s="265"/>
      <c r="Z30" s="286"/>
      <c r="AA30" s="286"/>
      <c r="AB30" s="265"/>
      <c r="AC30" s="265"/>
      <c r="AD30" s="286"/>
      <c r="AE30" s="287"/>
      <c r="AF30" s="265"/>
      <c r="AG30" s="265"/>
      <c r="AH30" s="286"/>
      <c r="AI30" s="286"/>
      <c r="AJ30" s="265"/>
      <c r="AK30" s="265"/>
      <c r="AL30" s="265"/>
      <c r="AM30" s="265"/>
      <c r="AN30" s="265"/>
      <c r="AO30" s="265"/>
      <c r="AP30" s="265"/>
      <c r="AQ30" s="265"/>
      <c r="AR30" s="286"/>
      <c r="AS30" s="286"/>
      <c r="AT30" s="265"/>
      <c r="AU30" s="265"/>
      <c r="AV30" s="265"/>
      <c r="AW30" s="265"/>
    </row>
    <row r="31" spans="1:53" s="271" customFormat="1" ht="16.5" x14ac:dyDescent="0.35">
      <c r="A31" s="329" t="s">
        <v>156</v>
      </c>
      <c r="B31" s="330"/>
      <c r="C31" s="330"/>
      <c r="D31" s="330"/>
      <c r="E31" s="330"/>
      <c r="F31" s="330"/>
      <c r="G31" s="330"/>
      <c r="H31" s="330"/>
      <c r="I31" s="330"/>
      <c r="J31" s="330"/>
      <c r="K31" s="330"/>
      <c r="L31" s="330"/>
      <c r="M31" s="330"/>
      <c r="N31" s="330"/>
      <c r="O31" s="330"/>
      <c r="P31" s="330"/>
      <c r="Q31" s="330"/>
      <c r="R31" s="330"/>
      <c r="S31" s="330"/>
      <c r="T31" s="330"/>
      <c r="U31" s="330"/>
      <c r="V31" s="330"/>
      <c r="W31" s="265"/>
      <c r="X31" s="265"/>
      <c r="Y31" s="265"/>
      <c r="Z31" s="286"/>
      <c r="AA31" s="286"/>
      <c r="AB31" s="265"/>
      <c r="AC31" s="265"/>
      <c r="AD31" s="286"/>
      <c r="AE31" s="287"/>
      <c r="AF31" s="265"/>
      <c r="AG31" s="265"/>
      <c r="AH31" s="286"/>
      <c r="AI31" s="286"/>
      <c r="AJ31" s="265"/>
      <c r="AK31" s="265"/>
      <c r="AL31" s="265"/>
      <c r="AM31" s="265"/>
      <c r="AN31" s="265"/>
      <c r="AO31" s="265"/>
      <c r="AP31" s="265"/>
      <c r="AQ31" s="265"/>
      <c r="AR31" s="286"/>
      <c r="AS31" s="286"/>
      <c r="AT31" s="265"/>
      <c r="AU31" s="265"/>
      <c r="AV31" s="265"/>
      <c r="AW31" s="265"/>
    </row>
    <row r="32" spans="1:53" s="271" customFormat="1" ht="16.5" x14ac:dyDescent="0.35">
      <c r="A32" s="329" t="s">
        <v>157</v>
      </c>
      <c r="B32" s="330"/>
      <c r="C32" s="330"/>
      <c r="D32" s="330"/>
      <c r="E32" s="330"/>
      <c r="F32" s="330"/>
      <c r="G32" s="330"/>
      <c r="H32" s="330"/>
      <c r="I32" s="330"/>
      <c r="J32" s="330"/>
      <c r="K32" s="330"/>
      <c r="L32" s="330"/>
      <c r="M32" s="330"/>
      <c r="N32" s="330"/>
      <c r="O32" s="330"/>
      <c r="P32" s="330"/>
      <c r="Q32" s="330"/>
      <c r="R32" s="330"/>
      <c r="S32" s="330"/>
      <c r="T32" s="330"/>
      <c r="U32" s="330"/>
      <c r="V32" s="330"/>
      <c r="W32" s="265"/>
      <c r="X32" s="265"/>
      <c r="Y32" s="265"/>
      <c r="Z32" s="286"/>
      <c r="AA32" s="286"/>
      <c r="AB32" s="265"/>
      <c r="AC32" s="265"/>
      <c r="AD32" s="286"/>
      <c r="AE32" s="287"/>
      <c r="AF32" s="265"/>
      <c r="AG32" s="265"/>
      <c r="AH32" s="286"/>
      <c r="AI32" s="286"/>
      <c r="AJ32" s="265"/>
      <c r="AK32" s="265"/>
      <c r="AL32" s="265"/>
      <c r="AM32" s="265"/>
      <c r="AN32" s="265"/>
      <c r="AO32" s="265"/>
      <c r="AP32" s="265"/>
      <c r="AQ32" s="265"/>
      <c r="AR32" s="286"/>
      <c r="AS32" s="286"/>
      <c r="AT32" s="265"/>
      <c r="AU32" s="265"/>
      <c r="AV32" s="265"/>
      <c r="AW32" s="265"/>
    </row>
    <row r="33" spans="1:51" s="278" customFormat="1" ht="17" x14ac:dyDescent="0.35">
      <c r="A33" s="239" t="s">
        <v>158</v>
      </c>
      <c r="B33" s="331"/>
      <c r="C33" s="331"/>
      <c r="D33" s="331"/>
      <c r="E33" s="331"/>
      <c r="F33" s="331"/>
      <c r="G33" s="331"/>
      <c r="H33" s="331"/>
      <c r="I33" s="331"/>
      <c r="J33" s="331"/>
      <c r="K33" s="331"/>
      <c r="L33" s="331"/>
      <c r="M33" s="331"/>
      <c r="N33" s="331"/>
      <c r="O33" s="331"/>
      <c r="P33" s="331"/>
      <c r="Q33" s="331"/>
      <c r="R33" s="331"/>
      <c r="S33" s="331"/>
      <c r="T33" s="331"/>
      <c r="U33" s="331"/>
      <c r="V33" s="331"/>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9"/>
      <c r="AX33" s="271"/>
      <c r="AY33" s="271"/>
    </row>
    <row r="34" spans="1:51" s="16" customFormat="1" ht="17" x14ac:dyDescent="0.35">
      <c r="A34" s="239" t="s">
        <v>159</v>
      </c>
      <c r="B34" s="234"/>
      <c r="C34" s="234"/>
      <c r="D34" s="234"/>
      <c r="E34" s="234"/>
      <c r="F34" s="234"/>
      <c r="G34" s="234"/>
      <c r="H34" s="234"/>
      <c r="I34" s="234"/>
      <c r="J34" s="234"/>
      <c r="K34" s="234"/>
      <c r="L34" s="234"/>
      <c r="M34" s="234"/>
      <c r="N34" s="234"/>
      <c r="O34" s="234"/>
      <c r="P34" s="234"/>
      <c r="Q34" s="234"/>
      <c r="R34" s="234"/>
      <c r="S34" s="234"/>
      <c r="T34" s="234"/>
      <c r="U34" s="234"/>
      <c r="V34" s="234"/>
    </row>
    <row r="35" spans="1:51" ht="15.5" x14ac:dyDescent="0.35">
      <c r="A35" s="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1"/>
      <c r="AS35" s="11"/>
      <c r="AT35" s="11"/>
      <c r="AU35" s="11"/>
      <c r="AV35" s="16"/>
      <c r="AW35" s="11"/>
      <c r="AX35" s="16"/>
      <c r="AY35" s="16"/>
    </row>
    <row r="36" spans="1:51" x14ac:dyDescent="0.35">
      <c r="A36" s="3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row>
    <row r="37" spans="1:51" x14ac:dyDescent="0.35">
      <c r="A37" s="3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row>
    <row r="38" spans="1:51" x14ac:dyDescent="0.3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40" spans="1:51" x14ac:dyDescent="0.35">
      <c r="F40" s="90"/>
      <c r="AD40" s="90"/>
    </row>
    <row r="62" spans="6:28" x14ac:dyDescent="0.35">
      <c r="F62" s="90"/>
      <c r="AB62" s="90"/>
    </row>
  </sheetData>
  <mergeCells count="8">
    <mergeCell ref="B6:G7"/>
    <mergeCell ref="H6:L7"/>
    <mergeCell ref="AF6:AJ7"/>
    <mergeCell ref="AL6:AP7"/>
    <mergeCell ref="AR6:AV7"/>
    <mergeCell ref="N6:R7"/>
    <mergeCell ref="T6:X7"/>
    <mergeCell ref="Z6:AD7"/>
  </mergeCells>
  <conditionalFormatting sqref="F35:AQ35 F36:F37 L36:L37 R36:R37 X36:X37 AD36:AD37 AJ36:AJ37 AP36:AP37">
    <cfRule type="containsText" dxfId="9" priority="15" operator="containsText" text="good">
      <formula>NOT(ISERROR(SEARCH("good",F35)))</formula>
    </cfRule>
    <cfRule type="containsText" dxfId="8" priority="16" operator="containsText" text="bad">
      <formula>NOT(ISERROR(SEARCH("bad",F35)))</formula>
    </cfRule>
  </conditionalFormatting>
  <conditionalFormatting sqref="AV35">
    <cfRule type="containsText" dxfId="7" priority="13" operator="containsText" text="good">
      <formula>NOT(ISERROR(SEARCH("good",AV35)))</formula>
    </cfRule>
    <cfRule type="containsText" dxfId="6" priority="14" operator="containsText" text="bad">
      <formula>NOT(ISERROR(SEARCH("bad",AV35)))</formula>
    </cfRule>
  </conditionalFormatting>
  <conditionalFormatting sqref="AV36">
    <cfRule type="containsText" dxfId="5" priority="11" operator="containsText" text="good">
      <formula>NOT(ISERROR(SEARCH("good",AV36)))</formula>
    </cfRule>
    <cfRule type="containsText" dxfId="4" priority="12" operator="containsText" text="bad">
      <formula>NOT(ISERROR(SEARCH("bad",AV36)))</formula>
    </cfRule>
  </conditionalFormatting>
  <conditionalFormatting sqref="AV37">
    <cfRule type="containsText" dxfId="3" priority="9" operator="containsText" text="good">
      <formula>NOT(ISERROR(SEARCH("good",AV37)))</formula>
    </cfRule>
    <cfRule type="containsText" dxfId="2" priority="10" operator="containsText" text="bad">
      <formula>NOT(ISERROR(SEARCH("bad",AV37)))</formula>
    </cfRule>
  </conditionalFormatting>
  <conditionalFormatting sqref="AY9:AY29">
    <cfRule type="containsText" dxfId="1" priority="7" operator="containsText" text="good">
      <formula>NOT(ISERROR(SEARCH("good",AY9)))</formula>
    </cfRule>
    <cfRule type="containsText" dxfId="0" priority="8" operator="containsText" text="bad">
      <formula>NOT(ISERROR(SEARCH("bad",AY9)))</formula>
    </cfRule>
  </conditionalFormatting>
  <hyperlinks>
    <hyperlink ref="A5" location="Sheet1!A1" display="Sheet1!A1" xr:uid="{00000000-0004-0000-0100-000000000000}"/>
  </hyperlinks>
  <pageMargins left="0.70866141732283472" right="0.70866141732283472" top="0.74803149606299213" bottom="0.74803149606299213" header="0.31496062992125984" footer="0.31496062992125984"/>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45"/>
  <sheetViews>
    <sheetView view="pageLayout" topLeftCell="G1" zoomScale="70" zoomScaleNormal="40" zoomScalePageLayoutView="70" workbookViewId="0">
      <selection activeCell="Z4" sqref="Z4"/>
    </sheetView>
  </sheetViews>
  <sheetFormatPr defaultRowHeight="16.5" x14ac:dyDescent="0.35"/>
  <cols>
    <col min="1" max="1" width="16.26953125" customWidth="1"/>
    <col min="2" max="2" width="7.453125" customWidth="1"/>
    <col min="3" max="3" width="1.54296875" style="183" customWidth="1"/>
    <col min="4" max="4" width="7.453125" customWidth="1"/>
    <col min="5" max="5" width="1.54296875" style="183" customWidth="1"/>
    <col min="6" max="6" width="7.453125" customWidth="1"/>
    <col min="7" max="7" width="1.54296875" style="183" customWidth="1"/>
    <col min="8" max="8" width="7.453125" customWidth="1"/>
    <col min="9" max="9" width="1.54296875" style="183" customWidth="1"/>
    <col min="10" max="10" width="7.453125" customWidth="1"/>
    <col min="11" max="11" width="1.54296875" style="183" customWidth="1"/>
    <col min="12" max="12" width="7.453125" customWidth="1"/>
    <col min="13" max="13" width="1.54296875" style="183" customWidth="1"/>
    <col min="14" max="14" width="7.453125" customWidth="1"/>
    <col min="15" max="15" width="1.54296875" style="183" customWidth="1"/>
    <col min="16" max="16" width="7.453125" customWidth="1"/>
    <col min="17" max="17" width="1.54296875" style="202" customWidth="1"/>
    <col min="18" max="18" width="7.453125" customWidth="1"/>
    <col min="19" max="19" width="1.54296875" style="183" customWidth="1"/>
    <col min="20" max="20" width="7.453125" customWidth="1"/>
    <col min="21" max="21" width="1.54296875" style="183" customWidth="1"/>
    <col min="22" max="22" width="7.453125" customWidth="1"/>
    <col min="23" max="23" width="1.54296875" style="183" customWidth="1"/>
    <col min="24" max="24" width="7.453125" customWidth="1"/>
    <col min="25" max="25" width="1.54296875" style="183" customWidth="1"/>
    <col min="26" max="26" width="7.453125" customWidth="1"/>
    <col min="27" max="27" width="1.54296875" style="183" customWidth="1"/>
    <col min="28" max="28" width="7.453125" customWidth="1"/>
    <col min="29" max="29" width="1.54296875" style="183" customWidth="1"/>
    <col min="30" max="30" width="7.453125" customWidth="1"/>
    <col min="31" max="31" width="1.54296875" style="183" customWidth="1"/>
    <col min="32" max="32" width="7.453125" customWidth="1"/>
    <col min="33" max="33" width="1.54296875" style="183" customWidth="1"/>
    <col min="34" max="34" width="7.453125" customWidth="1"/>
    <col min="35" max="35" width="1.54296875" style="183" customWidth="1"/>
    <col min="36" max="36" width="7.453125" customWidth="1"/>
    <col min="37" max="37" width="1.54296875" style="183" customWidth="1"/>
    <col min="38" max="38" width="7.453125" customWidth="1"/>
    <col min="39" max="39" width="1.54296875" style="183" customWidth="1"/>
    <col min="40" max="40" width="7.453125" customWidth="1"/>
    <col min="41" max="41" width="1.54296875" style="183" customWidth="1"/>
    <col min="42" max="42" width="7.453125" customWidth="1"/>
    <col min="43" max="43" width="1.54296875" style="183" customWidth="1"/>
  </cols>
  <sheetData>
    <row r="1" spans="1:52" ht="17" x14ac:dyDescent="0.35">
      <c r="A1" s="49" t="s">
        <v>107</v>
      </c>
      <c r="B1" s="74"/>
      <c r="C1" s="181"/>
      <c r="D1" s="74"/>
      <c r="E1" s="181"/>
      <c r="F1" s="74"/>
      <c r="G1" s="181"/>
      <c r="H1" s="74"/>
      <c r="I1" s="181"/>
      <c r="J1" s="74"/>
      <c r="K1" s="181"/>
      <c r="L1" s="74"/>
      <c r="M1" s="181"/>
      <c r="N1" s="74"/>
      <c r="O1" s="181"/>
      <c r="P1" s="74"/>
      <c r="Q1" s="196"/>
      <c r="R1" s="74"/>
      <c r="S1" s="181"/>
      <c r="T1" s="74"/>
      <c r="U1" s="181"/>
      <c r="V1" s="74"/>
      <c r="W1" s="181"/>
      <c r="X1" s="74"/>
      <c r="Y1" s="181"/>
      <c r="Z1" s="74"/>
      <c r="AA1" s="181"/>
      <c r="AB1" s="74"/>
      <c r="AC1" s="181"/>
      <c r="AD1" s="74"/>
      <c r="AE1" s="181"/>
      <c r="AF1" s="74"/>
      <c r="AG1" s="181"/>
      <c r="AH1" s="74"/>
      <c r="AI1" s="181"/>
      <c r="AJ1" s="74"/>
      <c r="AK1" s="181"/>
      <c r="AL1" s="74"/>
      <c r="AM1" s="181"/>
      <c r="AN1" s="74"/>
      <c r="AO1" s="181"/>
      <c r="AP1" s="74"/>
      <c r="AQ1" s="181"/>
      <c r="AR1" s="16"/>
    </row>
    <row r="2" spans="1:52" ht="15.5" x14ac:dyDescent="0.35">
      <c r="A2" s="26" t="s">
        <v>132</v>
      </c>
      <c r="B2" s="25"/>
      <c r="C2" s="171"/>
      <c r="D2" s="25"/>
      <c r="E2" s="171"/>
      <c r="F2" s="25"/>
      <c r="G2" s="171"/>
      <c r="H2" s="25"/>
      <c r="I2" s="171"/>
      <c r="J2" s="25"/>
      <c r="K2" s="171"/>
      <c r="L2" s="25"/>
      <c r="M2" s="171"/>
      <c r="N2" s="25"/>
      <c r="O2" s="171"/>
      <c r="P2" s="25"/>
      <c r="Q2" s="197"/>
      <c r="R2" s="25"/>
      <c r="S2" s="171"/>
      <c r="T2" s="25"/>
      <c r="U2" s="171"/>
      <c r="V2" s="25"/>
      <c r="W2" s="185"/>
      <c r="X2" s="14"/>
      <c r="Y2" s="184"/>
      <c r="Z2" s="15"/>
      <c r="AA2" s="19"/>
      <c r="AB2" s="15"/>
      <c r="AC2" s="19"/>
      <c r="AD2" s="15"/>
      <c r="AE2" s="19"/>
      <c r="AF2" s="15"/>
      <c r="AG2" s="19"/>
      <c r="AH2" s="15"/>
      <c r="AI2" s="19"/>
      <c r="AJ2" s="15"/>
      <c r="AK2" s="19"/>
      <c r="AL2" s="15"/>
      <c r="AM2" s="19"/>
      <c r="AN2" s="15"/>
      <c r="AO2" s="19"/>
      <c r="AP2" s="15"/>
      <c r="AQ2" s="19"/>
      <c r="AR2" s="16"/>
    </row>
    <row r="3" spans="1:52" ht="15.5" x14ac:dyDescent="0.35">
      <c r="A3" s="26"/>
      <c r="B3" s="26"/>
      <c r="C3" s="166"/>
      <c r="D3" s="26"/>
      <c r="E3" s="166"/>
      <c r="F3" s="26"/>
      <c r="G3" s="166"/>
      <c r="H3" s="26"/>
      <c r="I3" s="166"/>
      <c r="J3" s="26"/>
      <c r="K3" s="166"/>
      <c r="L3" s="26"/>
      <c r="M3" s="166"/>
      <c r="N3" s="26"/>
      <c r="O3" s="166"/>
      <c r="P3" s="26"/>
      <c r="Q3" s="168"/>
      <c r="R3" s="27"/>
      <c r="S3" s="186"/>
      <c r="T3" s="27"/>
      <c r="U3" s="186"/>
      <c r="V3" s="5"/>
      <c r="W3" s="19"/>
      <c r="X3" s="15"/>
      <c r="Y3" s="19"/>
      <c r="Z3" s="15"/>
      <c r="AA3" s="19"/>
      <c r="AB3" s="15"/>
      <c r="AC3" s="19"/>
      <c r="AD3" s="15"/>
      <c r="AE3" s="19"/>
      <c r="AF3" s="15"/>
      <c r="AG3" s="19"/>
      <c r="AH3" s="15"/>
      <c r="AI3" s="19"/>
      <c r="AJ3" s="15"/>
      <c r="AK3" s="19"/>
      <c r="AL3" s="15"/>
      <c r="AM3" s="19"/>
      <c r="AN3" s="15"/>
      <c r="AO3" s="19"/>
      <c r="AP3" s="15"/>
      <c r="AQ3" s="19"/>
      <c r="AR3" s="16"/>
    </row>
    <row r="4" spans="1:52" ht="15.5" x14ac:dyDescent="0.35">
      <c r="A4" s="14" t="s">
        <v>112</v>
      </c>
      <c r="B4" s="14"/>
      <c r="C4" s="184"/>
      <c r="D4" s="14"/>
      <c r="E4" s="184"/>
      <c r="F4" s="14"/>
      <c r="G4" s="184"/>
      <c r="H4" s="14"/>
      <c r="I4" s="184"/>
      <c r="J4" s="14"/>
      <c r="K4" s="184"/>
      <c r="L4" s="14"/>
      <c r="M4" s="184"/>
      <c r="N4" s="14"/>
      <c r="O4" s="184"/>
      <c r="P4" s="14"/>
      <c r="Q4" s="198"/>
      <c r="R4" s="15"/>
      <c r="S4" s="19"/>
      <c r="T4" s="15"/>
      <c r="U4" s="19"/>
      <c r="V4" s="15"/>
      <c r="W4" s="19"/>
      <c r="X4" s="15"/>
      <c r="Y4" s="19"/>
      <c r="Z4" s="15"/>
      <c r="AA4" s="19"/>
      <c r="AB4" s="15"/>
      <c r="AC4" s="19"/>
      <c r="AD4" s="15"/>
      <c r="AE4" s="19"/>
      <c r="AF4" s="15"/>
      <c r="AG4" s="19"/>
      <c r="AH4" s="15"/>
      <c r="AI4" s="19"/>
      <c r="AJ4" s="15"/>
      <c r="AK4" s="19"/>
      <c r="AL4" s="15"/>
      <c r="AM4" s="19"/>
      <c r="AN4" s="15"/>
      <c r="AO4" s="19"/>
      <c r="AP4" s="15"/>
      <c r="AQ4" s="19"/>
      <c r="AR4" s="16"/>
    </row>
    <row r="5" spans="1:52" ht="15.5" x14ac:dyDescent="0.35">
      <c r="A5" s="80" t="s">
        <v>13</v>
      </c>
      <c r="B5" s="14"/>
      <c r="C5" s="184"/>
      <c r="D5" s="14"/>
      <c r="E5" s="184"/>
      <c r="F5" s="14"/>
      <c r="G5" s="184"/>
      <c r="H5" s="14"/>
      <c r="I5" s="184"/>
      <c r="J5" s="14"/>
      <c r="K5" s="184"/>
      <c r="L5" s="14"/>
      <c r="M5" s="184"/>
      <c r="N5" s="14"/>
      <c r="O5" s="184"/>
      <c r="P5" s="14"/>
      <c r="Q5" s="198"/>
      <c r="R5" s="15"/>
      <c r="S5" s="19"/>
      <c r="T5" s="15"/>
      <c r="U5" s="19"/>
      <c r="V5" s="15"/>
      <c r="W5" s="19"/>
      <c r="X5" s="15"/>
      <c r="Y5" s="19"/>
      <c r="Z5" s="15"/>
      <c r="AA5" s="19"/>
      <c r="AB5" s="15"/>
      <c r="AC5" s="19"/>
      <c r="AD5" s="15"/>
      <c r="AE5" s="19"/>
      <c r="AF5" s="15"/>
      <c r="AG5" s="19"/>
      <c r="AH5" s="15"/>
      <c r="AI5" s="19"/>
      <c r="AJ5" s="15"/>
      <c r="AK5" s="19"/>
      <c r="AL5" s="15"/>
      <c r="AM5" s="19"/>
      <c r="AN5" s="15"/>
      <c r="AO5" s="19"/>
      <c r="AP5" s="15"/>
      <c r="AQ5" s="19"/>
      <c r="AR5" s="16"/>
    </row>
    <row r="6" spans="1:52" ht="14.5" x14ac:dyDescent="0.35">
      <c r="A6" s="68"/>
      <c r="B6" s="353" t="s">
        <v>74</v>
      </c>
      <c r="C6" s="347"/>
      <c r="D6" s="347"/>
      <c r="E6" s="347"/>
      <c r="F6" s="347"/>
      <c r="G6" s="348"/>
      <c r="H6" s="353" t="s">
        <v>14</v>
      </c>
      <c r="I6" s="347"/>
      <c r="J6" s="347"/>
      <c r="K6" s="347"/>
      <c r="L6" s="347"/>
      <c r="M6" s="348"/>
      <c r="N6" s="354" t="s">
        <v>67</v>
      </c>
      <c r="O6" s="355"/>
      <c r="P6" s="355"/>
      <c r="Q6" s="355"/>
      <c r="R6" s="355"/>
      <c r="S6" s="356"/>
      <c r="T6" s="360" t="s">
        <v>68</v>
      </c>
      <c r="U6" s="361"/>
      <c r="V6" s="361"/>
      <c r="W6" s="361"/>
      <c r="X6" s="361"/>
      <c r="Y6" s="362"/>
      <c r="Z6" s="354" t="s">
        <v>28</v>
      </c>
      <c r="AA6" s="355"/>
      <c r="AB6" s="355"/>
      <c r="AC6" s="355"/>
      <c r="AD6" s="355"/>
      <c r="AE6" s="356"/>
      <c r="AF6" s="353" t="s">
        <v>29</v>
      </c>
      <c r="AG6" s="347"/>
      <c r="AH6" s="347"/>
      <c r="AI6" s="347"/>
      <c r="AJ6" s="347"/>
      <c r="AK6" s="348"/>
      <c r="AL6" s="353" t="s">
        <v>30</v>
      </c>
      <c r="AM6" s="347"/>
      <c r="AN6" s="347"/>
      <c r="AO6" s="347"/>
      <c r="AP6" s="347"/>
      <c r="AQ6" s="348"/>
      <c r="AR6" s="16"/>
    </row>
    <row r="7" spans="1:52" ht="14.5" x14ac:dyDescent="0.35">
      <c r="A7" s="61"/>
      <c r="B7" s="349"/>
      <c r="C7" s="350"/>
      <c r="D7" s="350"/>
      <c r="E7" s="350"/>
      <c r="F7" s="350"/>
      <c r="G7" s="351"/>
      <c r="H7" s="349"/>
      <c r="I7" s="350"/>
      <c r="J7" s="350"/>
      <c r="K7" s="350"/>
      <c r="L7" s="350"/>
      <c r="M7" s="351"/>
      <c r="N7" s="357"/>
      <c r="O7" s="358"/>
      <c r="P7" s="358"/>
      <c r="Q7" s="358"/>
      <c r="R7" s="358"/>
      <c r="S7" s="359"/>
      <c r="T7" s="363"/>
      <c r="U7" s="352"/>
      <c r="V7" s="352"/>
      <c r="W7" s="352"/>
      <c r="X7" s="352"/>
      <c r="Y7" s="364"/>
      <c r="Z7" s="357"/>
      <c r="AA7" s="358"/>
      <c r="AB7" s="358"/>
      <c r="AC7" s="358"/>
      <c r="AD7" s="358"/>
      <c r="AE7" s="359"/>
      <c r="AF7" s="349"/>
      <c r="AG7" s="350"/>
      <c r="AH7" s="350"/>
      <c r="AI7" s="350"/>
      <c r="AJ7" s="350"/>
      <c r="AK7" s="351"/>
      <c r="AL7" s="349"/>
      <c r="AM7" s="350"/>
      <c r="AN7" s="350"/>
      <c r="AO7" s="350"/>
      <c r="AP7" s="350"/>
      <c r="AQ7" s="351"/>
      <c r="AR7" s="16"/>
    </row>
    <row r="8" spans="1:52" ht="17" x14ac:dyDescent="0.35">
      <c r="A8" s="69"/>
      <c r="B8" s="290">
        <v>2018</v>
      </c>
      <c r="C8" s="63"/>
      <c r="D8" s="63">
        <v>2019</v>
      </c>
      <c r="E8" s="63">
        <v>2020</v>
      </c>
      <c r="F8" s="63">
        <v>2020</v>
      </c>
      <c r="G8" s="65">
        <v>2020</v>
      </c>
      <c r="H8" s="63">
        <v>2018</v>
      </c>
      <c r="I8" s="63"/>
      <c r="J8" s="63">
        <v>2019</v>
      </c>
      <c r="K8" s="63"/>
      <c r="L8" s="63">
        <v>2020</v>
      </c>
      <c r="M8" s="65"/>
      <c r="N8" s="63">
        <v>2018</v>
      </c>
      <c r="O8" s="199"/>
      <c r="P8" s="63">
        <v>2019</v>
      </c>
      <c r="Q8" s="199"/>
      <c r="R8" s="63">
        <v>2020</v>
      </c>
      <c r="S8" s="65"/>
      <c r="T8" s="63">
        <v>2018</v>
      </c>
      <c r="U8" s="63">
        <v>2017</v>
      </c>
      <c r="V8" s="63">
        <v>2019</v>
      </c>
      <c r="W8" s="63">
        <v>2017</v>
      </c>
      <c r="X8" s="63">
        <v>2020</v>
      </c>
      <c r="Y8" s="65"/>
      <c r="Z8" s="63">
        <v>2018</v>
      </c>
      <c r="AA8" s="63"/>
      <c r="AB8" s="63">
        <v>2019</v>
      </c>
      <c r="AC8" s="63"/>
      <c r="AD8" s="63">
        <v>2020</v>
      </c>
      <c r="AE8" s="65"/>
      <c r="AF8" s="63">
        <v>2017</v>
      </c>
      <c r="AG8" s="63"/>
      <c r="AH8" s="63">
        <v>2018</v>
      </c>
      <c r="AI8" s="63"/>
      <c r="AJ8" s="63">
        <v>2020</v>
      </c>
      <c r="AK8" s="65"/>
      <c r="AL8" s="63">
        <v>2017</v>
      </c>
      <c r="AM8" s="63"/>
      <c r="AN8" s="63">
        <v>2018</v>
      </c>
      <c r="AO8" s="63"/>
      <c r="AP8" s="63">
        <v>2020</v>
      </c>
      <c r="AQ8" s="65"/>
      <c r="AR8" s="16"/>
    </row>
    <row r="9" spans="1:52" ht="17" x14ac:dyDescent="0.35">
      <c r="A9" s="67" t="s">
        <v>74</v>
      </c>
      <c r="B9" s="291">
        <v>160</v>
      </c>
      <c r="C9" s="83">
        <v>138</v>
      </c>
      <c r="D9" s="83">
        <f>SUM(D11:D13)</f>
        <v>188</v>
      </c>
      <c r="E9" s="83">
        <v>116</v>
      </c>
      <c r="F9" s="83">
        <f>SUM(F11:F13)</f>
        <v>150</v>
      </c>
      <c r="G9" s="87">
        <v>116</v>
      </c>
      <c r="H9" s="83">
        <v>37</v>
      </c>
      <c r="I9" s="220"/>
      <c r="J9" s="83">
        <f>SUM(J11:J13)</f>
        <v>37</v>
      </c>
      <c r="K9" s="220"/>
      <c r="L9" s="83">
        <f>SUM(L11:L13)</f>
        <v>27</v>
      </c>
      <c r="M9" s="141"/>
      <c r="N9" s="83">
        <v>9</v>
      </c>
      <c r="O9" s="220"/>
      <c r="P9" s="83">
        <f>SUM(P11:P13)</f>
        <v>14</v>
      </c>
      <c r="Q9" s="220"/>
      <c r="R9" s="83">
        <f>SUM(R11:R13)</f>
        <v>10</v>
      </c>
      <c r="S9" s="141"/>
      <c r="T9" s="83">
        <v>81</v>
      </c>
      <c r="U9" s="220"/>
      <c r="V9" s="83">
        <f>SUM(V11:V13)</f>
        <v>100</v>
      </c>
      <c r="W9" s="220"/>
      <c r="X9" s="83">
        <f>SUM(X11:X13)</f>
        <v>91</v>
      </c>
      <c r="Y9" s="141"/>
      <c r="Z9" s="83">
        <v>4</v>
      </c>
      <c r="AA9" s="220"/>
      <c r="AB9" s="83">
        <f>SUM(AB11:AB13)</f>
        <v>17</v>
      </c>
      <c r="AC9" s="220"/>
      <c r="AD9" s="83">
        <f>SUM(AD11:AD13)</f>
        <v>5</v>
      </c>
      <c r="AE9" s="141"/>
      <c r="AF9" s="83">
        <v>17</v>
      </c>
      <c r="AG9" s="220"/>
      <c r="AH9" s="83">
        <f>SUM(AH11:AH13)</f>
        <v>8</v>
      </c>
      <c r="AI9" s="220"/>
      <c r="AJ9" s="83">
        <f>SUM(AJ11:AJ13)</f>
        <v>10</v>
      </c>
      <c r="AK9" s="141"/>
      <c r="AL9" s="83">
        <v>12</v>
      </c>
      <c r="AM9" s="222"/>
      <c r="AN9" s="83">
        <f>SUM(AN11:AN13)</f>
        <v>12</v>
      </c>
      <c r="AO9" s="222"/>
      <c r="AP9" s="83">
        <f>SUM(AP11:AP13)</f>
        <v>7</v>
      </c>
      <c r="AQ9" s="144"/>
      <c r="AR9" s="16"/>
    </row>
    <row r="10" spans="1:52" ht="17" x14ac:dyDescent="0.35">
      <c r="A10" s="10" t="s">
        <v>32</v>
      </c>
      <c r="B10" s="120"/>
      <c r="C10" s="20"/>
      <c r="D10" s="20"/>
      <c r="E10" s="20"/>
      <c r="F10" s="20"/>
      <c r="G10" s="30"/>
      <c r="H10" s="19"/>
      <c r="I10" s="145"/>
      <c r="J10" s="19"/>
      <c r="K10" s="145"/>
      <c r="L10" s="19"/>
      <c r="M10" s="148"/>
      <c r="N10" s="19"/>
      <c r="O10" s="145"/>
      <c r="P10" s="19"/>
      <c r="Q10" s="145"/>
      <c r="R10" s="19"/>
      <c r="S10" s="148"/>
      <c r="T10" s="19"/>
      <c r="U10" s="145"/>
      <c r="V10" s="19"/>
      <c r="W10" s="145"/>
      <c r="X10" s="19"/>
      <c r="Y10" s="148"/>
      <c r="Z10" s="19"/>
      <c r="AA10" s="145"/>
      <c r="AB10" s="19"/>
      <c r="AC10" s="145"/>
      <c r="AD10" s="19"/>
      <c r="AE10" s="148"/>
      <c r="AF10" s="19"/>
      <c r="AG10" s="145"/>
      <c r="AH10" s="19"/>
      <c r="AI10" s="145"/>
      <c r="AJ10" s="19"/>
      <c r="AK10" s="148"/>
      <c r="AL10" s="19"/>
      <c r="AM10" s="145"/>
      <c r="AN10" s="19"/>
      <c r="AO10" s="145"/>
      <c r="AP10" s="19"/>
      <c r="AQ10" s="148"/>
      <c r="AR10" s="16"/>
    </row>
    <row r="11" spans="1:52" ht="17" x14ac:dyDescent="0.35">
      <c r="A11" s="4" t="s">
        <v>33</v>
      </c>
      <c r="B11" s="296">
        <v>150</v>
      </c>
      <c r="C11" s="127">
        <v>120</v>
      </c>
      <c r="D11" s="127">
        <f>SUM(J11,P11,V11,AB11,AH11,AN11)</f>
        <v>178</v>
      </c>
      <c r="E11" s="127">
        <v>90</v>
      </c>
      <c r="F11" s="127">
        <f>SUM(L11,R11,X11,AD11,AJ11,AP11)</f>
        <v>140</v>
      </c>
      <c r="G11" s="157">
        <v>90</v>
      </c>
      <c r="H11" s="19">
        <v>33</v>
      </c>
      <c r="I11" s="145"/>
      <c r="J11" s="19">
        <v>33</v>
      </c>
      <c r="K11" s="145"/>
      <c r="L11" s="19">
        <v>26</v>
      </c>
      <c r="M11" s="148"/>
      <c r="N11" s="19">
        <v>9</v>
      </c>
      <c r="O11" s="145"/>
      <c r="P11" s="19">
        <v>12</v>
      </c>
      <c r="Q11" s="145"/>
      <c r="R11" s="19">
        <v>9</v>
      </c>
      <c r="S11" s="148"/>
      <c r="T11" s="19">
        <v>77</v>
      </c>
      <c r="U11" s="145"/>
      <c r="V11" s="19">
        <v>99</v>
      </c>
      <c r="W11" s="145"/>
      <c r="X11" s="19">
        <v>88</v>
      </c>
      <c r="Y11" s="148"/>
      <c r="Z11" s="19">
        <v>4</v>
      </c>
      <c r="AA11" s="145"/>
      <c r="AB11" s="19">
        <v>17</v>
      </c>
      <c r="AC11" s="145"/>
      <c r="AD11" s="19">
        <v>5</v>
      </c>
      <c r="AE11" s="148"/>
      <c r="AF11" s="19">
        <v>16</v>
      </c>
      <c r="AG11" s="145"/>
      <c r="AH11" s="19">
        <v>7</v>
      </c>
      <c r="AI11" s="145"/>
      <c r="AJ11" s="19">
        <v>6</v>
      </c>
      <c r="AK11" s="148"/>
      <c r="AL11" s="19">
        <v>11</v>
      </c>
      <c r="AM11" s="145"/>
      <c r="AN11" s="19">
        <v>10</v>
      </c>
      <c r="AO11" s="145"/>
      <c r="AP11" s="19">
        <v>6</v>
      </c>
      <c r="AQ11" s="148"/>
      <c r="AR11" s="16"/>
      <c r="AS11" s="16"/>
      <c r="AT11" s="16"/>
      <c r="AU11" s="16"/>
      <c r="AV11" s="16"/>
      <c r="AW11" s="16"/>
      <c r="AX11" s="16"/>
      <c r="AY11" s="16"/>
      <c r="AZ11" s="16"/>
    </row>
    <row r="12" spans="1:52" ht="17" x14ac:dyDescent="0.35">
      <c r="A12" s="4" t="s">
        <v>34</v>
      </c>
      <c r="B12" s="296">
        <v>2</v>
      </c>
      <c r="C12" s="127">
        <v>4</v>
      </c>
      <c r="D12" s="127">
        <f>SUM(J12,P12,V12,AB12,AH12,AN12)</f>
        <v>0</v>
      </c>
      <c r="E12" s="127">
        <v>6</v>
      </c>
      <c r="F12" s="127">
        <f>SUM(L12,R12,X12,AD12,AJ12,AP12)</f>
        <v>4</v>
      </c>
      <c r="G12" s="157">
        <v>6</v>
      </c>
      <c r="H12" s="21" t="s">
        <v>72</v>
      </c>
      <c r="I12" s="139"/>
      <c r="J12" s="21" t="s">
        <v>72</v>
      </c>
      <c r="K12" s="139"/>
      <c r="L12" s="21" t="s">
        <v>72</v>
      </c>
      <c r="M12" s="137"/>
      <c r="N12" s="21" t="s">
        <v>72</v>
      </c>
      <c r="O12" s="139"/>
      <c r="P12" s="21" t="s">
        <v>72</v>
      </c>
      <c r="Q12" s="139"/>
      <c r="R12" s="21" t="s">
        <v>72</v>
      </c>
      <c r="S12" s="137"/>
      <c r="T12" s="21">
        <v>1</v>
      </c>
      <c r="U12" s="139"/>
      <c r="V12" s="21" t="s">
        <v>72</v>
      </c>
      <c r="W12" s="139"/>
      <c r="X12" s="21">
        <v>3</v>
      </c>
      <c r="Y12" s="137"/>
      <c r="Z12" s="21" t="s">
        <v>72</v>
      </c>
      <c r="AA12" s="139"/>
      <c r="AB12" s="21" t="s">
        <v>72</v>
      </c>
      <c r="AC12" s="139"/>
      <c r="AD12" s="21" t="s">
        <v>72</v>
      </c>
      <c r="AE12" s="9"/>
      <c r="AF12" s="21" t="s">
        <v>72</v>
      </c>
      <c r="AG12" s="145"/>
      <c r="AH12" s="21" t="s">
        <v>72</v>
      </c>
      <c r="AI12" s="145"/>
      <c r="AJ12" s="21" t="s">
        <v>72</v>
      </c>
      <c r="AK12" s="148"/>
      <c r="AL12" s="19">
        <v>1</v>
      </c>
      <c r="AM12" s="145"/>
      <c r="AN12" s="19" t="s">
        <v>72</v>
      </c>
      <c r="AO12" s="145"/>
      <c r="AP12" s="19">
        <v>1</v>
      </c>
      <c r="AQ12" s="148"/>
      <c r="AR12" s="16"/>
      <c r="AS12" s="16"/>
      <c r="AT12" s="16"/>
      <c r="AU12" s="16"/>
      <c r="AV12" s="16"/>
      <c r="AW12" s="16"/>
      <c r="AX12" s="16"/>
      <c r="AY12" s="16"/>
      <c r="AZ12" s="16"/>
    </row>
    <row r="13" spans="1:52" ht="17" x14ac:dyDescent="0.35">
      <c r="A13" s="4" t="s">
        <v>35</v>
      </c>
      <c r="B13" s="296">
        <v>8</v>
      </c>
      <c r="C13" s="127">
        <v>14</v>
      </c>
      <c r="D13" s="127">
        <f>SUM(J13,P13,V13,AB13,AH13,AN13)</f>
        <v>10</v>
      </c>
      <c r="E13" s="127">
        <v>20</v>
      </c>
      <c r="F13" s="130">
        <f>SUM(L13,R13,X13,AD13,AJ13,AP13)</f>
        <v>6</v>
      </c>
      <c r="G13" s="157">
        <v>20</v>
      </c>
      <c r="H13" s="19">
        <v>4</v>
      </c>
      <c r="I13" s="145"/>
      <c r="J13" s="19">
        <v>4</v>
      </c>
      <c r="K13" s="145"/>
      <c r="L13" s="19">
        <v>1</v>
      </c>
      <c r="M13" s="148"/>
      <c r="N13" s="19" t="s">
        <v>72</v>
      </c>
      <c r="O13" s="145"/>
      <c r="P13" s="21">
        <v>2</v>
      </c>
      <c r="Q13" s="145"/>
      <c r="R13" s="21">
        <v>1</v>
      </c>
      <c r="S13" s="148"/>
      <c r="T13" s="21">
        <v>3</v>
      </c>
      <c r="U13" s="139"/>
      <c r="V13" s="21">
        <v>1</v>
      </c>
      <c r="W13" s="139"/>
      <c r="X13" s="21" t="s">
        <v>72</v>
      </c>
      <c r="Y13" s="137"/>
      <c r="Z13" s="19" t="s">
        <v>72</v>
      </c>
      <c r="AA13" s="145"/>
      <c r="AB13" s="21" t="s">
        <v>72</v>
      </c>
      <c r="AC13" s="145"/>
      <c r="AD13" s="21" t="s">
        <v>72</v>
      </c>
      <c r="AE13" s="35"/>
      <c r="AF13" s="19">
        <v>1</v>
      </c>
      <c r="AG13" s="145"/>
      <c r="AH13" s="19">
        <v>1</v>
      </c>
      <c r="AI13" s="145"/>
      <c r="AJ13" s="19">
        <v>4</v>
      </c>
      <c r="AK13" s="148"/>
      <c r="AL13" s="19" t="s">
        <v>72</v>
      </c>
      <c r="AM13" s="145"/>
      <c r="AN13" s="21">
        <v>2</v>
      </c>
      <c r="AO13" s="145"/>
      <c r="AP13" s="21" t="s">
        <v>72</v>
      </c>
      <c r="AQ13" s="148"/>
      <c r="AR13" s="16"/>
      <c r="AS13" s="16"/>
      <c r="AT13" s="16"/>
      <c r="AU13" s="16"/>
      <c r="AV13" s="16"/>
      <c r="AW13" s="16"/>
      <c r="AX13" s="16"/>
      <c r="AY13" s="16"/>
      <c r="AZ13" s="16"/>
    </row>
    <row r="14" spans="1:52" ht="17" x14ac:dyDescent="0.35">
      <c r="A14" s="36" t="s">
        <v>36</v>
      </c>
      <c r="B14" s="297"/>
      <c r="C14" s="131"/>
      <c r="D14" s="131"/>
      <c r="E14" s="131"/>
      <c r="F14" s="127"/>
      <c r="G14" s="298"/>
      <c r="H14" s="124"/>
      <c r="I14" s="200"/>
      <c r="J14" s="124"/>
      <c r="K14" s="200"/>
      <c r="L14" s="124"/>
      <c r="M14" s="182"/>
      <c r="N14" s="124"/>
      <c r="O14" s="200"/>
      <c r="P14" s="124"/>
      <c r="Q14" s="200"/>
      <c r="R14" s="124"/>
      <c r="S14" s="182"/>
      <c r="T14" s="124"/>
      <c r="U14" s="200"/>
      <c r="V14" s="124"/>
      <c r="W14" s="200"/>
      <c r="X14" s="124"/>
      <c r="Y14" s="182"/>
      <c r="Z14" s="124"/>
      <c r="AA14" s="200"/>
      <c r="AB14" s="124"/>
      <c r="AC14" s="200"/>
      <c r="AD14" s="124"/>
      <c r="AE14" s="182"/>
      <c r="AF14" s="124"/>
      <c r="AG14" s="200"/>
      <c r="AH14" s="124"/>
      <c r="AI14" s="200"/>
      <c r="AJ14" s="124"/>
      <c r="AK14" s="182"/>
      <c r="AL14" s="124"/>
      <c r="AM14" s="200"/>
      <c r="AN14" s="124"/>
      <c r="AO14" s="200"/>
      <c r="AP14" s="124"/>
      <c r="AQ14" s="182"/>
      <c r="AR14" s="16"/>
      <c r="AS14" s="16"/>
      <c r="AT14" s="16"/>
      <c r="AU14" s="16"/>
      <c r="AV14" s="16"/>
      <c r="AW14" s="16"/>
      <c r="AX14" s="16"/>
      <c r="AY14" s="16"/>
      <c r="AZ14" s="16"/>
    </row>
    <row r="15" spans="1:52" ht="17" x14ac:dyDescent="0.35">
      <c r="A15" s="4" t="s">
        <v>37</v>
      </c>
      <c r="B15" s="296">
        <v>29</v>
      </c>
      <c r="C15" s="127">
        <v>24</v>
      </c>
      <c r="D15" s="127">
        <f>SUM(J15,P15,V15,AB15,AH15,AN15)</f>
        <v>29</v>
      </c>
      <c r="E15" s="127">
        <v>19</v>
      </c>
      <c r="F15" s="127">
        <f>SUM(L15,R15,X15,AD15,AJ15,AP15)</f>
        <v>23</v>
      </c>
      <c r="G15" s="157">
        <v>19</v>
      </c>
      <c r="H15" s="19">
        <v>6</v>
      </c>
      <c r="I15" s="145"/>
      <c r="J15" s="19">
        <v>6</v>
      </c>
      <c r="K15" s="145"/>
      <c r="L15" s="19">
        <v>5</v>
      </c>
      <c r="M15" s="148"/>
      <c r="N15" s="19">
        <v>1</v>
      </c>
      <c r="O15" s="145"/>
      <c r="P15" s="19" t="s">
        <v>72</v>
      </c>
      <c r="Q15" s="145"/>
      <c r="R15" s="19">
        <v>2</v>
      </c>
      <c r="S15" s="148"/>
      <c r="T15" s="21">
        <v>13</v>
      </c>
      <c r="U15" s="139"/>
      <c r="V15" s="21">
        <v>17</v>
      </c>
      <c r="W15" s="139"/>
      <c r="X15" s="21">
        <v>12</v>
      </c>
      <c r="Y15" s="137"/>
      <c r="Z15" s="22">
        <v>1</v>
      </c>
      <c r="AA15" s="145"/>
      <c r="AB15" s="22">
        <v>3</v>
      </c>
      <c r="AC15" s="145"/>
      <c r="AD15" s="22" t="s">
        <v>72</v>
      </c>
      <c r="AE15" s="148"/>
      <c r="AF15" s="21">
        <v>8</v>
      </c>
      <c r="AG15" s="145"/>
      <c r="AH15" s="21">
        <v>2</v>
      </c>
      <c r="AI15" s="145"/>
      <c r="AJ15" s="21">
        <v>2</v>
      </c>
      <c r="AK15" s="148"/>
      <c r="AL15" s="20" t="s">
        <v>72</v>
      </c>
      <c r="AM15" s="145"/>
      <c r="AN15" s="21">
        <v>1</v>
      </c>
      <c r="AO15" s="145"/>
      <c r="AP15" s="21">
        <v>2</v>
      </c>
      <c r="AQ15" s="148"/>
      <c r="AR15" s="29"/>
      <c r="AS15" s="16"/>
      <c r="AT15" s="16"/>
      <c r="AU15" s="16"/>
      <c r="AV15" s="16"/>
      <c r="AW15" s="16"/>
      <c r="AX15" s="16"/>
      <c r="AY15" s="16"/>
      <c r="AZ15" s="16"/>
    </row>
    <row r="16" spans="1:52" ht="17" x14ac:dyDescent="0.35">
      <c r="A16" s="4" t="s">
        <v>38</v>
      </c>
      <c r="B16" s="296">
        <v>96</v>
      </c>
      <c r="C16" s="127">
        <v>78</v>
      </c>
      <c r="D16" s="127">
        <f>SUM(J16,P16,V16,AB16,AH16,AN16)</f>
        <v>108</v>
      </c>
      <c r="E16" s="127">
        <v>60</v>
      </c>
      <c r="F16" s="127">
        <f>SUM(L16,R16,X16,AD16,AJ16,AP16)</f>
        <v>94</v>
      </c>
      <c r="G16" s="157">
        <v>60</v>
      </c>
      <c r="H16" s="19">
        <v>23</v>
      </c>
      <c r="I16" s="145"/>
      <c r="J16" s="19">
        <v>16</v>
      </c>
      <c r="K16" s="145"/>
      <c r="L16" s="19">
        <v>14</v>
      </c>
      <c r="M16" s="148"/>
      <c r="N16" s="19">
        <v>7</v>
      </c>
      <c r="O16" s="145"/>
      <c r="P16" s="19">
        <v>8</v>
      </c>
      <c r="Q16" s="145"/>
      <c r="R16" s="19">
        <v>3</v>
      </c>
      <c r="S16" s="148"/>
      <c r="T16" s="19">
        <v>53</v>
      </c>
      <c r="U16" s="145"/>
      <c r="V16" s="19">
        <v>61</v>
      </c>
      <c r="W16" s="145"/>
      <c r="X16" s="19">
        <v>66</v>
      </c>
      <c r="Y16" s="148"/>
      <c r="Z16" s="22">
        <v>2</v>
      </c>
      <c r="AA16" s="145"/>
      <c r="AB16" s="22">
        <v>11</v>
      </c>
      <c r="AC16" s="145"/>
      <c r="AD16" s="22">
        <v>3</v>
      </c>
      <c r="AE16" s="148"/>
      <c r="AF16" s="21">
        <v>4</v>
      </c>
      <c r="AG16" s="145"/>
      <c r="AH16" s="21">
        <v>4</v>
      </c>
      <c r="AI16" s="145"/>
      <c r="AJ16" s="21">
        <v>4</v>
      </c>
      <c r="AK16" s="148"/>
      <c r="AL16" s="20">
        <v>7</v>
      </c>
      <c r="AM16" s="145"/>
      <c r="AN16" s="20">
        <v>8</v>
      </c>
      <c r="AO16" s="145"/>
      <c r="AP16" s="20">
        <v>4</v>
      </c>
      <c r="AQ16" s="148"/>
      <c r="AR16" s="29"/>
      <c r="AS16" s="16"/>
      <c r="AT16" s="16"/>
      <c r="AU16" s="16"/>
      <c r="AV16" s="16"/>
      <c r="AW16" s="16"/>
      <c r="AX16" s="16"/>
      <c r="AY16" s="16"/>
      <c r="AZ16" s="16"/>
    </row>
    <row r="17" spans="1:52" ht="17" x14ac:dyDescent="0.35">
      <c r="A17" s="4" t="s">
        <v>39</v>
      </c>
      <c r="B17" s="296">
        <v>23</v>
      </c>
      <c r="C17" s="127">
        <v>17</v>
      </c>
      <c r="D17" s="127">
        <f t="shared" ref="D17:D19" si="0">SUM(J17,P17,V17,AB17,AH17,AN17)</f>
        <v>39</v>
      </c>
      <c r="E17" s="127">
        <v>11</v>
      </c>
      <c r="F17" s="127">
        <f t="shared" ref="F17:F36" si="1">SUM(L17,R17,X17,AD17,AJ17,AP17)</f>
        <v>27</v>
      </c>
      <c r="G17" s="157">
        <v>11</v>
      </c>
      <c r="H17" s="19">
        <v>4</v>
      </c>
      <c r="I17" s="145"/>
      <c r="J17" s="19">
        <v>11</v>
      </c>
      <c r="K17" s="145"/>
      <c r="L17" s="19">
        <v>7</v>
      </c>
      <c r="M17" s="148"/>
      <c r="N17" s="21">
        <v>1</v>
      </c>
      <c r="O17" s="139"/>
      <c r="P17" s="21">
        <v>3</v>
      </c>
      <c r="Q17" s="139"/>
      <c r="R17" s="21">
        <v>4</v>
      </c>
      <c r="S17" s="137"/>
      <c r="T17" s="19">
        <v>9</v>
      </c>
      <c r="U17" s="145"/>
      <c r="V17" s="19">
        <v>20</v>
      </c>
      <c r="W17" s="145"/>
      <c r="X17" s="19">
        <v>13</v>
      </c>
      <c r="Y17" s="148"/>
      <c r="Z17" s="21">
        <v>1</v>
      </c>
      <c r="AA17" s="139"/>
      <c r="AB17" s="21">
        <v>3</v>
      </c>
      <c r="AC17" s="139"/>
      <c r="AD17" s="21">
        <v>2</v>
      </c>
      <c r="AE17" s="137"/>
      <c r="AF17" s="19">
        <v>4</v>
      </c>
      <c r="AG17" s="145"/>
      <c r="AH17" s="19">
        <v>1</v>
      </c>
      <c r="AI17" s="145"/>
      <c r="AJ17" s="19" t="s">
        <v>72</v>
      </c>
      <c r="AK17" s="148"/>
      <c r="AL17" s="20">
        <v>4</v>
      </c>
      <c r="AM17" s="145"/>
      <c r="AN17" s="20">
        <v>1</v>
      </c>
      <c r="AO17" s="145"/>
      <c r="AP17" s="20">
        <v>1</v>
      </c>
      <c r="AQ17" s="148"/>
      <c r="AR17" s="29"/>
      <c r="AS17" s="16"/>
      <c r="AT17" s="16"/>
      <c r="AU17" s="16"/>
      <c r="AV17" s="16"/>
      <c r="AW17" s="16"/>
      <c r="AX17" s="16"/>
      <c r="AY17" s="16"/>
      <c r="AZ17" s="16"/>
    </row>
    <row r="18" spans="1:52" ht="17" x14ac:dyDescent="0.35">
      <c r="A18" s="4" t="s">
        <v>40</v>
      </c>
      <c r="B18" s="296">
        <v>4</v>
      </c>
      <c r="C18" s="127">
        <v>5</v>
      </c>
      <c r="D18" s="127">
        <f t="shared" si="0"/>
        <v>2</v>
      </c>
      <c r="E18" s="127">
        <v>6</v>
      </c>
      <c r="F18" s="127">
        <f t="shared" si="1"/>
        <v>0</v>
      </c>
      <c r="G18" s="157">
        <v>6</v>
      </c>
      <c r="H18" s="21" t="s">
        <v>72</v>
      </c>
      <c r="I18" s="139"/>
      <c r="J18" s="21" t="s">
        <v>72</v>
      </c>
      <c r="K18" s="139"/>
      <c r="L18" s="21" t="s">
        <v>72</v>
      </c>
      <c r="M18" s="137"/>
      <c r="N18" s="21" t="s">
        <v>72</v>
      </c>
      <c r="O18" s="139"/>
      <c r="P18" s="21">
        <v>1</v>
      </c>
      <c r="Q18" s="139"/>
      <c r="R18" s="21" t="s">
        <v>72</v>
      </c>
      <c r="S18" s="137"/>
      <c r="T18" s="21">
        <v>3</v>
      </c>
      <c r="U18" s="139"/>
      <c r="V18" s="21">
        <v>1</v>
      </c>
      <c r="W18" s="139"/>
      <c r="X18" s="21" t="s">
        <v>72</v>
      </c>
      <c r="Y18" s="137"/>
      <c r="Z18" s="21" t="s">
        <v>72</v>
      </c>
      <c r="AA18" s="139"/>
      <c r="AB18" s="21" t="s">
        <v>72</v>
      </c>
      <c r="AC18" s="139"/>
      <c r="AD18" s="21" t="s">
        <v>72</v>
      </c>
      <c r="AE18" s="137"/>
      <c r="AF18" s="19" t="s">
        <v>72</v>
      </c>
      <c r="AG18" s="145"/>
      <c r="AH18" s="21" t="s">
        <v>72</v>
      </c>
      <c r="AI18" s="145"/>
      <c r="AJ18" s="21" t="s">
        <v>72</v>
      </c>
      <c r="AK18" s="148"/>
      <c r="AL18" s="20">
        <v>1</v>
      </c>
      <c r="AM18" s="145"/>
      <c r="AN18" s="20" t="s">
        <v>72</v>
      </c>
      <c r="AO18" s="145"/>
      <c r="AP18" s="20" t="s">
        <v>72</v>
      </c>
      <c r="AQ18" s="148"/>
      <c r="AR18" s="29"/>
      <c r="AS18" s="16"/>
      <c r="AT18" s="16"/>
      <c r="AU18" s="16"/>
      <c r="AV18" s="16"/>
      <c r="AW18" s="16"/>
      <c r="AX18" s="16"/>
      <c r="AY18" s="16"/>
      <c r="AZ18" s="16"/>
    </row>
    <row r="19" spans="1:52" ht="17" x14ac:dyDescent="0.35">
      <c r="A19" s="4" t="s">
        <v>35</v>
      </c>
      <c r="B19" s="296">
        <v>8</v>
      </c>
      <c r="C19" s="127">
        <v>14</v>
      </c>
      <c r="D19" s="127">
        <f t="shared" si="0"/>
        <v>10</v>
      </c>
      <c r="E19" s="127">
        <v>20</v>
      </c>
      <c r="F19" s="130">
        <f t="shared" si="1"/>
        <v>6</v>
      </c>
      <c r="G19" s="157">
        <v>20</v>
      </c>
      <c r="H19" s="19">
        <v>4</v>
      </c>
      <c r="I19" s="145"/>
      <c r="J19" s="19">
        <v>4</v>
      </c>
      <c r="K19" s="145"/>
      <c r="L19" s="19">
        <v>1</v>
      </c>
      <c r="M19" s="148"/>
      <c r="N19" s="19" t="s">
        <v>72</v>
      </c>
      <c r="O19" s="145"/>
      <c r="P19" s="21">
        <v>2</v>
      </c>
      <c r="Q19" s="145"/>
      <c r="R19" s="21">
        <v>1</v>
      </c>
      <c r="S19" s="148"/>
      <c r="T19" s="21">
        <v>3</v>
      </c>
      <c r="U19" s="139"/>
      <c r="V19" s="21">
        <v>1</v>
      </c>
      <c r="W19" s="139"/>
      <c r="X19" s="21" t="s">
        <v>72</v>
      </c>
      <c r="Y19" s="137"/>
      <c r="Z19" s="19" t="s">
        <v>72</v>
      </c>
      <c r="AA19" s="145"/>
      <c r="AB19" s="21" t="s">
        <v>72</v>
      </c>
      <c r="AC19" s="145"/>
      <c r="AD19" s="21" t="s">
        <v>72</v>
      </c>
      <c r="AE19" s="148"/>
      <c r="AF19" s="19">
        <v>1</v>
      </c>
      <c r="AG19" s="145"/>
      <c r="AH19" s="19">
        <v>1</v>
      </c>
      <c r="AI19" s="145"/>
      <c r="AJ19" s="19">
        <v>4</v>
      </c>
      <c r="AK19" s="148"/>
      <c r="AL19" s="18" t="s">
        <v>72</v>
      </c>
      <c r="AM19" s="146"/>
      <c r="AN19" s="34">
        <v>2</v>
      </c>
      <c r="AO19" s="146"/>
      <c r="AP19" s="34" t="s">
        <v>72</v>
      </c>
      <c r="AQ19" s="149"/>
      <c r="AR19" s="29"/>
      <c r="AS19" s="16"/>
      <c r="AT19" s="16"/>
      <c r="AU19" s="16"/>
      <c r="AV19" s="16"/>
      <c r="AW19" s="16"/>
      <c r="AX19" s="16"/>
      <c r="AY19" s="16"/>
      <c r="AZ19" s="16"/>
    </row>
    <row r="20" spans="1:52" ht="17" x14ac:dyDescent="0.35">
      <c r="A20" s="17" t="s">
        <v>41</v>
      </c>
      <c r="B20" s="297"/>
      <c r="C20" s="131"/>
      <c r="D20" s="131"/>
      <c r="E20" s="131"/>
      <c r="F20" s="127"/>
      <c r="G20" s="298"/>
      <c r="H20" s="124"/>
      <c r="I20" s="200"/>
      <c r="J20" s="124"/>
      <c r="K20" s="200"/>
      <c r="L20" s="124"/>
      <c r="M20" s="182"/>
      <c r="N20" s="124"/>
      <c r="O20" s="200"/>
      <c r="P20" s="124"/>
      <c r="Q20" s="200"/>
      <c r="R20" s="124"/>
      <c r="S20" s="182"/>
      <c r="T20" s="124"/>
      <c r="U20" s="200"/>
      <c r="V20" s="124"/>
      <c r="W20" s="200"/>
      <c r="X20" s="124"/>
      <c r="Y20" s="182"/>
      <c r="Z20" s="124"/>
      <c r="AA20" s="200"/>
      <c r="AB20" s="124"/>
      <c r="AC20" s="200"/>
      <c r="AD20" s="124"/>
      <c r="AE20" s="182"/>
      <c r="AF20" s="124"/>
      <c r="AG20" s="200"/>
      <c r="AH20" s="124"/>
      <c r="AI20" s="200"/>
      <c r="AJ20" s="124"/>
      <c r="AK20" s="182"/>
      <c r="AL20" s="20"/>
      <c r="AM20" s="145"/>
      <c r="AN20" s="20"/>
      <c r="AO20" s="145"/>
      <c r="AP20" s="20"/>
      <c r="AQ20" s="148"/>
      <c r="AR20" s="16"/>
      <c r="AS20" s="16"/>
      <c r="AT20" s="16"/>
      <c r="AU20" s="16"/>
      <c r="AV20" s="16"/>
      <c r="AW20" s="16"/>
      <c r="AX20" s="16"/>
      <c r="AY20" s="16"/>
      <c r="AZ20" s="16"/>
    </row>
    <row r="21" spans="1:52" ht="17" x14ac:dyDescent="0.35">
      <c r="A21" s="7" t="s">
        <v>42</v>
      </c>
      <c r="B21" s="292">
        <v>13</v>
      </c>
      <c r="C21" s="245">
        <v>7</v>
      </c>
      <c r="D21" s="245">
        <f>SUM(J21,P21,V21,AB21,AH21,AN21)</f>
        <v>18</v>
      </c>
      <c r="E21" s="245">
        <v>1</v>
      </c>
      <c r="F21" s="245">
        <f>SUM(L21,R21,X21,AD21,AJ21,AP21)</f>
        <v>10</v>
      </c>
      <c r="G21" s="293">
        <v>1</v>
      </c>
      <c r="H21" s="21">
        <v>1</v>
      </c>
      <c r="I21" s="139"/>
      <c r="J21" s="21">
        <v>4</v>
      </c>
      <c r="K21" s="139"/>
      <c r="L21" s="21">
        <v>3</v>
      </c>
      <c r="M21" s="137"/>
      <c r="N21" s="19" t="s">
        <v>72</v>
      </c>
      <c r="O21" s="145"/>
      <c r="P21" s="21">
        <v>2</v>
      </c>
      <c r="Q21" s="145"/>
      <c r="R21" s="21" t="s">
        <v>72</v>
      </c>
      <c r="S21" s="148"/>
      <c r="T21" s="21">
        <v>11</v>
      </c>
      <c r="U21" s="139"/>
      <c r="V21" s="21">
        <v>11</v>
      </c>
      <c r="W21" s="139"/>
      <c r="X21" s="21">
        <v>3</v>
      </c>
      <c r="Y21" s="137"/>
      <c r="Z21" s="21" t="s">
        <v>72</v>
      </c>
      <c r="AA21" s="139"/>
      <c r="AB21" s="21" t="s">
        <v>72</v>
      </c>
      <c r="AC21" s="139"/>
      <c r="AD21" s="21">
        <v>1</v>
      </c>
      <c r="AE21" s="137"/>
      <c r="AF21" s="21" t="s">
        <v>72</v>
      </c>
      <c r="AG21" s="139"/>
      <c r="AH21" s="21" t="s">
        <v>72</v>
      </c>
      <c r="AI21" s="139"/>
      <c r="AJ21" s="21">
        <v>2</v>
      </c>
      <c r="AK21" s="137"/>
      <c r="AL21" s="21">
        <v>1</v>
      </c>
      <c r="AM21" s="139"/>
      <c r="AN21" s="21">
        <v>1</v>
      </c>
      <c r="AO21" s="139"/>
      <c r="AP21" s="21">
        <v>1</v>
      </c>
      <c r="AQ21" s="137"/>
      <c r="AR21" s="16"/>
      <c r="AS21" s="16"/>
      <c r="AT21" s="16"/>
      <c r="AU21" s="16"/>
      <c r="AV21" s="16"/>
      <c r="AW21" s="16"/>
      <c r="AX21" s="16"/>
      <c r="AY21" s="16"/>
      <c r="AZ21" s="16"/>
    </row>
    <row r="22" spans="1:52" ht="17" x14ac:dyDescent="0.35">
      <c r="A22" s="7" t="s">
        <v>43</v>
      </c>
      <c r="B22" s="292">
        <v>2</v>
      </c>
      <c r="C22" s="245">
        <v>9</v>
      </c>
      <c r="D22" s="245">
        <f>SUM(J22,P22,V22,AB22,AH22,AN22)</f>
        <v>10</v>
      </c>
      <c r="E22" s="245">
        <v>16</v>
      </c>
      <c r="F22" s="245">
        <f>SUM(L22,R22,X22,AD22,AJ22,AP22)</f>
        <v>3</v>
      </c>
      <c r="G22" s="293">
        <v>16</v>
      </c>
      <c r="H22" s="21">
        <v>1</v>
      </c>
      <c r="I22" s="139"/>
      <c r="J22" s="21" t="s">
        <v>72</v>
      </c>
      <c r="K22" s="139"/>
      <c r="L22" s="21" t="s">
        <v>72</v>
      </c>
      <c r="M22" s="137"/>
      <c r="N22" s="22" t="s">
        <v>72</v>
      </c>
      <c r="O22" s="150"/>
      <c r="P22" s="21">
        <v>1</v>
      </c>
      <c r="Q22" s="150"/>
      <c r="R22" s="21" t="s">
        <v>72</v>
      </c>
      <c r="S22" s="142"/>
      <c r="T22" s="21">
        <v>1</v>
      </c>
      <c r="U22" s="139"/>
      <c r="V22" s="21">
        <v>9</v>
      </c>
      <c r="W22" s="139"/>
      <c r="X22" s="21">
        <v>2</v>
      </c>
      <c r="Y22" s="137"/>
      <c r="Z22" s="21" t="s">
        <v>72</v>
      </c>
      <c r="AA22" s="139"/>
      <c r="AB22" s="21" t="s">
        <v>72</v>
      </c>
      <c r="AC22" s="139"/>
      <c r="AD22" s="21">
        <v>1</v>
      </c>
      <c r="AE22" s="137"/>
      <c r="AF22" s="21" t="s">
        <v>72</v>
      </c>
      <c r="AG22" s="139"/>
      <c r="AH22" s="21" t="s">
        <v>72</v>
      </c>
      <c r="AI22" s="139"/>
      <c r="AJ22" s="21" t="s">
        <v>72</v>
      </c>
      <c r="AK22" s="137"/>
      <c r="AL22" s="21" t="s">
        <v>72</v>
      </c>
      <c r="AM22" s="139"/>
      <c r="AN22" s="21" t="s">
        <v>72</v>
      </c>
      <c r="AO22" s="139"/>
      <c r="AP22" s="21" t="s">
        <v>72</v>
      </c>
      <c r="AQ22" s="137"/>
      <c r="AR22" s="16"/>
      <c r="AS22" s="16"/>
      <c r="AT22" s="16"/>
      <c r="AU22" s="16"/>
      <c r="AV22" s="16"/>
      <c r="AW22" s="16"/>
      <c r="AX22" s="16"/>
      <c r="AY22" s="16"/>
      <c r="AZ22" s="16"/>
    </row>
    <row r="23" spans="1:52" ht="17" x14ac:dyDescent="0.35">
      <c r="A23" s="7" t="s">
        <v>44</v>
      </c>
      <c r="B23" s="292">
        <v>19</v>
      </c>
      <c r="C23" s="245">
        <v>24</v>
      </c>
      <c r="D23" s="245">
        <f t="shared" ref="D23:D26" si="2">SUM(J23,P23,V23,AB23,AH23,AN23)</f>
        <v>21</v>
      </c>
      <c r="E23" s="245">
        <v>29</v>
      </c>
      <c r="F23" s="245">
        <f t="shared" si="1"/>
        <v>15</v>
      </c>
      <c r="G23" s="293">
        <v>29</v>
      </c>
      <c r="H23" s="21">
        <v>3</v>
      </c>
      <c r="I23" s="139"/>
      <c r="J23" s="21">
        <v>6</v>
      </c>
      <c r="K23" s="139"/>
      <c r="L23" s="21">
        <v>5</v>
      </c>
      <c r="M23" s="137"/>
      <c r="N23" s="19">
        <v>3</v>
      </c>
      <c r="O23" s="145"/>
      <c r="P23" s="19" t="s">
        <v>72</v>
      </c>
      <c r="Q23" s="145"/>
      <c r="R23" s="19" t="s">
        <v>72</v>
      </c>
      <c r="S23" s="148"/>
      <c r="T23" s="21">
        <v>12</v>
      </c>
      <c r="U23" s="139"/>
      <c r="V23" s="21">
        <v>9</v>
      </c>
      <c r="W23" s="139"/>
      <c r="X23" s="21">
        <v>9</v>
      </c>
      <c r="Y23" s="137"/>
      <c r="Z23" s="21" t="s">
        <v>72</v>
      </c>
      <c r="AA23" s="145"/>
      <c r="AB23" s="21">
        <v>5</v>
      </c>
      <c r="AC23" s="145"/>
      <c r="AD23" s="21">
        <v>1</v>
      </c>
      <c r="AE23" s="148"/>
      <c r="AF23" s="21" t="s">
        <v>72</v>
      </c>
      <c r="AG23" s="139"/>
      <c r="AH23" s="21">
        <v>1</v>
      </c>
      <c r="AI23" s="139"/>
      <c r="AJ23" s="21" t="s">
        <v>72</v>
      </c>
      <c r="AK23" s="137"/>
      <c r="AL23" s="19">
        <v>1</v>
      </c>
      <c r="AM23" s="145"/>
      <c r="AN23" s="19" t="s">
        <v>72</v>
      </c>
      <c r="AO23" s="145"/>
      <c r="AP23" s="19" t="s">
        <v>72</v>
      </c>
      <c r="AQ23" s="148"/>
      <c r="AR23" s="16"/>
      <c r="AS23" s="16"/>
      <c r="AT23" s="16"/>
      <c r="AU23" s="16"/>
      <c r="AV23" s="16"/>
      <c r="AW23" s="16"/>
      <c r="AX23" s="16"/>
      <c r="AY23" s="16"/>
      <c r="AZ23" s="16"/>
    </row>
    <row r="24" spans="1:52" ht="17" x14ac:dyDescent="0.35">
      <c r="A24" s="7" t="s">
        <v>45</v>
      </c>
      <c r="B24" s="292">
        <v>50</v>
      </c>
      <c r="C24" s="245">
        <v>22</v>
      </c>
      <c r="D24" s="245">
        <f t="shared" si="2"/>
        <v>34</v>
      </c>
      <c r="E24" s="245">
        <v>-6</v>
      </c>
      <c r="F24" s="245">
        <f t="shared" si="1"/>
        <v>36</v>
      </c>
      <c r="G24" s="293">
        <v>-6</v>
      </c>
      <c r="H24" s="21">
        <v>8</v>
      </c>
      <c r="I24" s="139"/>
      <c r="J24" s="21">
        <v>7</v>
      </c>
      <c r="K24" s="139"/>
      <c r="L24" s="21">
        <v>2</v>
      </c>
      <c r="M24" s="137"/>
      <c r="N24" s="19">
        <v>4</v>
      </c>
      <c r="O24" s="145"/>
      <c r="P24" s="19">
        <v>2</v>
      </c>
      <c r="Q24" s="145"/>
      <c r="R24" s="19">
        <v>2</v>
      </c>
      <c r="S24" s="148"/>
      <c r="T24" s="19">
        <v>30</v>
      </c>
      <c r="U24" s="145"/>
      <c r="V24" s="19">
        <v>19</v>
      </c>
      <c r="W24" s="145"/>
      <c r="X24" s="19">
        <v>26</v>
      </c>
      <c r="Y24" s="148"/>
      <c r="Z24" s="21">
        <v>2</v>
      </c>
      <c r="AA24" s="145"/>
      <c r="AB24" s="21">
        <v>2</v>
      </c>
      <c r="AC24" s="145"/>
      <c r="AD24" s="21">
        <v>1</v>
      </c>
      <c r="AE24" s="148"/>
      <c r="AF24" s="21">
        <v>4</v>
      </c>
      <c r="AG24" s="139"/>
      <c r="AH24" s="21">
        <v>2</v>
      </c>
      <c r="AI24" s="139"/>
      <c r="AJ24" s="21">
        <v>3</v>
      </c>
      <c r="AK24" s="137"/>
      <c r="AL24" s="19">
        <v>2</v>
      </c>
      <c r="AM24" s="145"/>
      <c r="AN24" s="19">
        <v>2</v>
      </c>
      <c r="AO24" s="145"/>
      <c r="AP24" s="19">
        <v>2</v>
      </c>
      <c r="AQ24" s="148"/>
      <c r="AR24" s="16"/>
      <c r="AS24" s="16"/>
      <c r="AT24" s="16"/>
      <c r="AU24" s="16"/>
      <c r="AV24" s="16"/>
      <c r="AW24" s="16"/>
      <c r="AX24" s="16"/>
      <c r="AY24" s="16"/>
      <c r="AZ24" s="16"/>
    </row>
    <row r="25" spans="1:52" ht="17" x14ac:dyDescent="0.35">
      <c r="A25" s="7" t="s">
        <v>46</v>
      </c>
      <c r="B25" s="292">
        <v>64</v>
      </c>
      <c r="C25" s="245">
        <v>58</v>
      </c>
      <c r="D25" s="245">
        <f t="shared" si="2"/>
        <v>93</v>
      </c>
      <c r="E25" s="245">
        <v>52</v>
      </c>
      <c r="F25" s="245">
        <f t="shared" si="1"/>
        <v>80</v>
      </c>
      <c r="G25" s="293">
        <v>52</v>
      </c>
      <c r="H25" s="21">
        <v>20</v>
      </c>
      <c r="I25" s="139"/>
      <c r="J25" s="21">
        <v>16</v>
      </c>
      <c r="K25" s="139"/>
      <c r="L25" s="21">
        <v>16</v>
      </c>
      <c r="M25" s="137"/>
      <c r="N25" s="19">
        <v>2</v>
      </c>
      <c r="O25" s="145"/>
      <c r="P25" s="19">
        <v>6</v>
      </c>
      <c r="Q25" s="145"/>
      <c r="R25" s="19">
        <v>7</v>
      </c>
      <c r="S25" s="148"/>
      <c r="T25" s="19">
        <v>21</v>
      </c>
      <c r="U25" s="145"/>
      <c r="V25" s="19">
        <v>50</v>
      </c>
      <c r="W25" s="145"/>
      <c r="X25" s="19">
        <v>51</v>
      </c>
      <c r="Y25" s="148"/>
      <c r="Z25" s="19">
        <v>2</v>
      </c>
      <c r="AA25" s="145"/>
      <c r="AB25" s="19">
        <v>10</v>
      </c>
      <c r="AC25" s="145"/>
      <c r="AD25" s="19">
        <v>1</v>
      </c>
      <c r="AE25" s="148"/>
      <c r="AF25" s="21">
        <v>12</v>
      </c>
      <c r="AG25" s="139"/>
      <c r="AH25" s="21">
        <v>4</v>
      </c>
      <c r="AI25" s="139"/>
      <c r="AJ25" s="21">
        <v>1</v>
      </c>
      <c r="AK25" s="137"/>
      <c r="AL25" s="19">
        <v>7</v>
      </c>
      <c r="AM25" s="145"/>
      <c r="AN25" s="19">
        <v>7</v>
      </c>
      <c r="AO25" s="145"/>
      <c r="AP25" s="19">
        <v>4</v>
      </c>
      <c r="AQ25" s="148"/>
      <c r="AR25" s="16"/>
      <c r="AS25" s="16"/>
      <c r="AT25" s="16"/>
      <c r="AU25" s="16"/>
      <c r="AV25" s="16"/>
      <c r="AW25" s="16"/>
      <c r="AX25" s="16"/>
      <c r="AY25" s="16"/>
      <c r="AZ25" s="16"/>
    </row>
    <row r="26" spans="1:52" ht="17" x14ac:dyDescent="0.35">
      <c r="A26" s="7" t="s">
        <v>40</v>
      </c>
      <c r="B26" s="292">
        <v>4</v>
      </c>
      <c r="C26" s="245">
        <v>5</v>
      </c>
      <c r="D26" s="245">
        <f t="shared" si="2"/>
        <v>2</v>
      </c>
      <c r="E26" s="245">
        <v>6</v>
      </c>
      <c r="F26" s="245">
        <f t="shared" si="1"/>
        <v>0</v>
      </c>
      <c r="G26" s="293">
        <v>6</v>
      </c>
      <c r="H26" s="28" t="s">
        <v>72</v>
      </c>
      <c r="I26" s="150"/>
      <c r="J26" s="28" t="s">
        <v>72</v>
      </c>
      <c r="K26" s="150"/>
      <c r="L26" s="28" t="s">
        <v>72</v>
      </c>
      <c r="M26" s="142"/>
      <c r="N26" s="28" t="s">
        <v>72</v>
      </c>
      <c r="O26" s="150"/>
      <c r="P26" s="21">
        <v>1</v>
      </c>
      <c r="Q26" s="150"/>
      <c r="R26" s="21" t="s">
        <v>72</v>
      </c>
      <c r="S26" s="142"/>
      <c r="T26" s="8">
        <v>3</v>
      </c>
      <c r="U26" s="139"/>
      <c r="V26" s="8">
        <v>1</v>
      </c>
      <c r="W26" s="139"/>
      <c r="X26" s="8" t="s">
        <v>72</v>
      </c>
      <c r="Y26" s="137"/>
      <c r="Z26" s="8" t="s">
        <v>72</v>
      </c>
      <c r="AA26" s="139"/>
      <c r="AB26" s="21" t="s">
        <v>72</v>
      </c>
      <c r="AC26" s="139"/>
      <c r="AD26" s="21" t="s">
        <v>72</v>
      </c>
      <c r="AE26" s="9"/>
      <c r="AF26" s="20" t="s">
        <v>72</v>
      </c>
      <c r="AG26" s="145"/>
      <c r="AH26" s="21" t="s">
        <v>72</v>
      </c>
      <c r="AI26" s="145"/>
      <c r="AJ26" s="21" t="s">
        <v>72</v>
      </c>
      <c r="AK26" s="148"/>
      <c r="AL26" s="19">
        <v>1</v>
      </c>
      <c r="AM26" s="145"/>
      <c r="AN26" s="19" t="s">
        <v>72</v>
      </c>
      <c r="AO26" s="145"/>
      <c r="AP26" s="19" t="s">
        <v>72</v>
      </c>
      <c r="AQ26" s="148"/>
      <c r="AR26" s="16"/>
      <c r="AS26" s="16"/>
      <c r="AT26" s="16"/>
      <c r="AU26" s="16"/>
      <c r="AV26" s="16"/>
      <c r="AW26" s="16"/>
      <c r="AX26" s="16"/>
      <c r="AY26" s="16"/>
      <c r="AZ26" s="16"/>
    </row>
    <row r="27" spans="1:52" ht="17" x14ac:dyDescent="0.35">
      <c r="A27" s="7" t="s">
        <v>35</v>
      </c>
      <c r="B27" s="294">
        <v>8</v>
      </c>
      <c r="C27" s="125">
        <v>13</v>
      </c>
      <c r="D27" s="125">
        <f>SUM(J27,P27,V27,AB27,AH27,AN27)</f>
        <v>10</v>
      </c>
      <c r="E27" s="125">
        <v>18</v>
      </c>
      <c r="F27" s="125">
        <f>SUM(L27,R27,X27,AD27,AJ27,AP27)</f>
        <v>6</v>
      </c>
      <c r="G27" s="295">
        <v>18</v>
      </c>
      <c r="H27" s="18">
        <v>4</v>
      </c>
      <c r="I27" s="146"/>
      <c r="J27" s="18">
        <v>4</v>
      </c>
      <c r="K27" s="146"/>
      <c r="L27" s="18">
        <v>1</v>
      </c>
      <c r="M27" s="149"/>
      <c r="N27" s="18" t="s">
        <v>72</v>
      </c>
      <c r="O27" s="146"/>
      <c r="P27" s="34">
        <v>2</v>
      </c>
      <c r="Q27" s="146"/>
      <c r="R27" s="34">
        <v>1</v>
      </c>
      <c r="S27" s="149"/>
      <c r="T27" s="34">
        <v>3</v>
      </c>
      <c r="U27" s="140"/>
      <c r="V27" s="34">
        <v>1</v>
      </c>
      <c r="W27" s="140"/>
      <c r="X27" s="34" t="s">
        <v>72</v>
      </c>
      <c r="Y27" s="138"/>
      <c r="Z27" s="18" t="s">
        <v>72</v>
      </c>
      <c r="AA27" s="146"/>
      <c r="AB27" s="34" t="s">
        <v>72</v>
      </c>
      <c r="AC27" s="146"/>
      <c r="AD27" s="34" t="s">
        <v>72</v>
      </c>
      <c r="AE27" s="35"/>
      <c r="AF27" s="18">
        <v>1</v>
      </c>
      <c r="AG27" s="146"/>
      <c r="AH27" s="18">
        <v>1</v>
      </c>
      <c r="AI27" s="146"/>
      <c r="AJ27" s="18">
        <v>4</v>
      </c>
      <c r="AK27" s="149"/>
      <c r="AL27" s="19" t="s">
        <v>72</v>
      </c>
      <c r="AM27" s="145"/>
      <c r="AN27" s="21">
        <v>2</v>
      </c>
      <c r="AO27" s="145"/>
      <c r="AP27" s="21" t="s">
        <v>72</v>
      </c>
      <c r="AQ27" s="148"/>
      <c r="AR27" s="16"/>
      <c r="AS27" s="16"/>
      <c r="AT27" s="16"/>
      <c r="AU27" s="16"/>
      <c r="AV27" s="16"/>
      <c r="AW27" s="16"/>
      <c r="AX27" s="16"/>
      <c r="AY27" s="16"/>
      <c r="AZ27" s="16"/>
    </row>
    <row r="28" spans="1:52" ht="17" x14ac:dyDescent="0.35">
      <c r="A28" s="17" t="s">
        <v>47</v>
      </c>
      <c r="B28" s="296"/>
      <c r="C28" s="127"/>
      <c r="D28" s="127"/>
      <c r="E28" s="127"/>
      <c r="F28" s="127"/>
      <c r="G28" s="157"/>
      <c r="H28" s="20"/>
      <c r="I28" s="145"/>
      <c r="J28" s="20"/>
      <c r="K28" s="145"/>
      <c r="L28" s="20"/>
      <c r="M28" s="148"/>
      <c r="N28" s="20"/>
      <c r="O28" s="145"/>
      <c r="P28" s="20"/>
      <c r="Q28" s="145"/>
      <c r="R28" s="20"/>
      <c r="S28" s="148"/>
      <c r="T28" s="20"/>
      <c r="U28" s="145"/>
      <c r="V28" s="20"/>
      <c r="W28" s="145"/>
      <c r="X28" s="20"/>
      <c r="Y28" s="148"/>
      <c r="Z28" s="20"/>
      <c r="AA28" s="145"/>
      <c r="AB28" s="20"/>
      <c r="AC28" s="145"/>
      <c r="AD28" s="20"/>
      <c r="AE28" s="148"/>
      <c r="AF28" s="20"/>
      <c r="AG28" s="145"/>
      <c r="AH28" s="20"/>
      <c r="AI28" s="145"/>
      <c r="AJ28" s="20"/>
      <c r="AK28" s="148"/>
      <c r="AL28" s="124"/>
      <c r="AM28" s="200"/>
      <c r="AN28" s="124"/>
      <c r="AO28" s="200"/>
      <c r="AP28" s="124"/>
      <c r="AQ28" s="182"/>
      <c r="AR28" s="16"/>
      <c r="AS28" s="16"/>
      <c r="AT28" s="16"/>
      <c r="AU28" s="16"/>
      <c r="AV28" s="16"/>
      <c r="AW28" s="16"/>
      <c r="AX28" s="16"/>
      <c r="AY28" s="16"/>
      <c r="AZ28" s="16"/>
    </row>
    <row r="29" spans="1:52" ht="17" x14ac:dyDescent="0.35">
      <c r="A29" s="7" t="s">
        <v>76</v>
      </c>
      <c r="B29" s="296">
        <v>26</v>
      </c>
      <c r="C29" s="127">
        <v>18</v>
      </c>
      <c r="D29" s="127">
        <f>SUM(J29,P29,V29,AB29,AH29,AN29)</f>
        <v>35</v>
      </c>
      <c r="E29" s="127">
        <v>10</v>
      </c>
      <c r="F29" s="127">
        <f>SUM(L29,R29,X29,AD29,AJ29,AP29)</f>
        <v>21</v>
      </c>
      <c r="G29" s="157">
        <v>10</v>
      </c>
      <c r="H29" s="19">
        <v>6</v>
      </c>
      <c r="I29" s="145"/>
      <c r="J29" s="19">
        <v>2</v>
      </c>
      <c r="K29" s="145"/>
      <c r="L29" s="19">
        <v>4</v>
      </c>
      <c r="M29" s="148"/>
      <c r="N29" s="22">
        <v>2</v>
      </c>
      <c r="O29" s="150"/>
      <c r="P29" s="22">
        <v>5</v>
      </c>
      <c r="Q29" s="150"/>
      <c r="R29" s="22">
        <v>2</v>
      </c>
      <c r="S29" s="142"/>
      <c r="T29" s="21">
        <v>9</v>
      </c>
      <c r="U29" s="139"/>
      <c r="V29" s="21">
        <v>20</v>
      </c>
      <c r="W29" s="139"/>
      <c r="X29" s="21">
        <v>15</v>
      </c>
      <c r="Y29" s="137"/>
      <c r="Z29" s="21" t="s">
        <v>72</v>
      </c>
      <c r="AA29" s="139"/>
      <c r="AB29" s="21">
        <v>4</v>
      </c>
      <c r="AC29" s="139"/>
      <c r="AD29" s="21" t="s">
        <v>72</v>
      </c>
      <c r="AE29" s="137"/>
      <c r="AF29" s="19">
        <v>3</v>
      </c>
      <c r="AG29" s="145"/>
      <c r="AH29" s="21">
        <v>2</v>
      </c>
      <c r="AI29" s="145"/>
      <c r="AJ29" s="21" t="s">
        <v>72</v>
      </c>
      <c r="AK29" s="148"/>
      <c r="AL29" s="19">
        <v>6</v>
      </c>
      <c r="AM29" s="145"/>
      <c r="AN29" s="19">
        <v>2</v>
      </c>
      <c r="AO29" s="145"/>
      <c r="AP29" s="19" t="s">
        <v>72</v>
      </c>
      <c r="AQ29" s="148"/>
      <c r="AR29" s="16"/>
      <c r="AS29" s="16"/>
      <c r="AT29" s="16"/>
      <c r="AU29" s="16"/>
      <c r="AV29" s="16"/>
      <c r="AW29" s="16"/>
      <c r="AX29" s="16"/>
      <c r="AY29" s="16"/>
      <c r="AZ29" s="16"/>
    </row>
    <row r="30" spans="1:52" ht="17" x14ac:dyDescent="0.35">
      <c r="A30" s="7" t="s">
        <v>48</v>
      </c>
      <c r="B30" s="296">
        <v>32</v>
      </c>
      <c r="C30" s="127">
        <v>29</v>
      </c>
      <c r="D30" s="127">
        <f t="shared" ref="D30:D36" si="3">SUM(J30,P30,V30,AB30,AH30,AN30)</f>
        <v>41</v>
      </c>
      <c r="E30" s="127">
        <v>26</v>
      </c>
      <c r="F30" s="127">
        <f t="shared" si="1"/>
        <v>48</v>
      </c>
      <c r="G30" s="157">
        <v>26</v>
      </c>
      <c r="H30" s="19">
        <v>8</v>
      </c>
      <c r="I30" s="145"/>
      <c r="J30" s="19">
        <v>9</v>
      </c>
      <c r="K30" s="145"/>
      <c r="L30" s="19">
        <v>8</v>
      </c>
      <c r="M30" s="148"/>
      <c r="N30" s="19">
        <v>2</v>
      </c>
      <c r="O30" s="145"/>
      <c r="P30" s="19">
        <v>2</v>
      </c>
      <c r="Q30" s="145"/>
      <c r="R30" s="19">
        <v>5</v>
      </c>
      <c r="S30" s="148"/>
      <c r="T30" s="19">
        <v>12</v>
      </c>
      <c r="U30" s="145"/>
      <c r="V30" s="19">
        <v>22</v>
      </c>
      <c r="W30" s="145"/>
      <c r="X30" s="19">
        <v>27</v>
      </c>
      <c r="Y30" s="148"/>
      <c r="Z30" s="19">
        <v>1</v>
      </c>
      <c r="AA30" s="145"/>
      <c r="AB30" s="19">
        <v>5</v>
      </c>
      <c r="AC30" s="145"/>
      <c r="AD30" s="19">
        <v>1</v>
      </c>
      <c r="AE30" s="148"/>
      <c r="AF30" s="19">
        <v>8</v>
      </c>
      <c r="AG30" s="145"/>
      <c r="AH30" s="19">
        <v>1</v>
      </c>
      <c r="AI30" s="145"/>
      <c r="AJ30" s="19">
        <v>4</v>
      </c>
      <c r="AK30" s="148"/>
      <c r="AL30" s="19">
        <v>1</v>
      </c>
      <c r="AM30" s="145"/>
      <c r="AN30" s="19">
        <v>2</v>
      </c>
      <c r="AO30" s="145"/>
      <c r="AP30" s="19">
        <v>3</v>
      </c>
      <c r="AQ30" s="148"/>
      <c r="AR30" s="16"/>
      <c r="AS30" s="16"/>
      <c r="AT30" s="16"/>
      <c r="AU30" s="16"/>
      <c r="AV30" s="16"/>
      <c r="AW30" s="16"/>
      <c r="AX30" s="16"/>
      <c r="AY30" s="16"/>
      <c r="AZ30" s="16"/>
    </row>
    <row r="31" spans="1:52" ht="17" x14ac:dyDescent="0.35">
      <c r="A31" s="7" t="s">
        <v>49</v>
      </c>
      <c r="B31" s="296">
        <v>28</v>
      </c>
      <c r="C31" s="127">
        <v>24</v>
      </c>
      <c r="D31" s="127">
        <f t="shared" si="3"/>
        <v>35</v>
      </c>
      <c r="E31" s="127">
        <v>20</v>
      </c>
      <c r="F31" s="127">
        <f t="shared" si="1"/>
        <v>33</v>
      </c>
      <c r="G31" s="157">
        <v>20</v>
      </c>
      <c r="H31" s="19">
        <v>10</v>
      </c>
      <c r="I31" s="145"/>
      <c r="J31" s="19">
        <v>12</v>
      </c>
      <c r="K31" s="145"/>
      <c r="L31" s="19">
        <v>5</v>
      </c>
      <c r="M31" s="148"/>
      <c r="N31" s="19">
        <v>1</v>
      </c>
      <c r="O31" s="145"/>
      <c r="P31" s="19">
        <v>2</v>
      </c>
      <c r="Q31" s="145"/>
      <c r="R31" s="19">
        <v>1</v>
      </c>
      <c r="S31" s="148"/>
      <c r="T31" s="21">
        <v>12</v>
      </c>
      <c r="U31" s="139"/>
      <c r="V31" s="21">
        <v>15</v>
      </c>
      <c r="W31" s="139"/>
      <c r="X31" s="21">
        <v>23</v>
      </c>
      <c r="Y31" s="137"/>
      <c r="Z31" s="19">
        <v>3</v>
      </c>
      <c r="AA31" s="145"/>
      <c r="AB31" s="19" t="s">
        <v>72</v>
      </c>
      <c r="AC31" s="145"/>
      <c r="AD31" s="19">
        <v>1</v>
      </c>
      <c r="AE31" s="148"/>
      <c r="AF31" s="21">
        <v>2</v>
      </c>
      <c r="AG31" s="145"/>
      <c r="AH31" s="21">
        <v>2</v>
      </c>
      <c r="AI31" s="145"/>
      <c r="AJ31" s="21">
        <v>1</v>
      </c>
      <c r="AK31" s="148"/>
      <c r="AL31" s="19" t="s">
        <v>72</v>
      </c>
      <c r="AM31" s="145"/>
      <c r="AN31" s="21">
        <v>4</v>
      </c>
      <c r="AO31" s="145"/>
      <c r="AP31" s="21">
        <v>2</v>
      </c>
      <c r="AQ31" s="148"/>
      <c r="AR31" s="228"/>
      <c r="AS31" s="16"/>
      <c r="AT31" s="16"/>
      <c r="AU31" s="16"/>
      <c r="AV31" s="16"/>
      <c r="AW31" s="16"/>
      <c r="AX31" s="16"/>
      <c r="AY31" s="16"/>
      <c r="AZ31" s="16"/>
    </row>
    <row r="32" spans="1:52" ht="17" x14ac:dyDescent="0.35">
      <c r="A32" s="7" t="s">
        <v>50</v>
      </c>
      <c r="B32" s="296">
        <v>24</v>
      </c>
      <c r="C32" s="127">
        <v>18</v>
      </c>
      <c r="D32" s="127">
        <f t="shared" si="3"/>
        <v>23</v>
      </c>
      <c r="E32" s="127">
        <v>12</v>
      </c>
      <c r="F32" s="127">
        <f t="shared" si="1"/>
        <v>19</v>
      </c>
      <c r="G32" s="157">
        <v>12</v>
      </c>
      <c r="H32" s="19">
        <v>5</v>
      </c>
      <c r="I32" s="145"/>
      <c r="J32" s="19">
        <v>7</v>
      </c>
      <c r="K32" s="145"/>
      <c r="L32" s="19">
        <v>2</v>
      </c>
      <c r="M32" s="148"/>
      <c r="N32" s="19">
        <v>1</v>
      </c>
      <c r="O32" s="145"/>
      <c r="P32" s="19" t="s">
        <v>72</v>
      </c>
      <c r="Q32" s="145"/>
      <c r="R32" s="19" t="s">
        <v>72</v>
      </c>
      <c r="S32" s="148"/>
      <c r="T32" s="21">
        <v>17</v>
      </c>
      <c r="U32" s="139"/>
      <c r="V32" s="21">
        <v>9</v>
      </c>
      <c r="W32" s="139"/>
      <c r="X32" s="21">
        <v>14</v>
      </c>
      <c r="Y32" s="137"/>
      <c r="Z32" s="21" t="s">
        <v>72</v>
      </c>
      <c r="AA32" s="145"/>
      <c r="AB32" s="21">
        <v>6</v>
      </c>
      <c r="AC32" s="145"/>
      <c r="AD32" s="21">
        <v>1</v>
      </c>
      <c r="AE32" s="148"/>
      <c r="AF32" s="19">
        <v>1</v>
      </c>
      <c r="AG32" s="145"/>
      <c r="AH32" s="19" t="s">
        <v>72</v>
      </c>
      <c r="AI32" s="145"/>
      <c r="AJ32" s="19">
        <v>1</v>
      </c>
      <c r="AK32" s="148"/>
      <c r="AL32" s="19" t="s">
        <v>72</v>
      </c>
      <c r="AM32" s="145"/>
      <c r="AN32" s="21">
        <v>1</v>
      </c>
      <c r="AO32" s="145"/>
      <c r="AP32" s="21">
        <v>1</v>
      </c>
      <c r="AQ32" s="148"/>
      <c r="AR32" s="16"/>
      <c r="AS32" s="16"/>
      <c r="AT32" s="16"/>
      <c r="AU32" s="16"/>
      <c r="AV32" s="16"/>
      <c r="AW32" s="16"/>
      <c r="AX32" s="16"/>
      <c r="AY32" s="16"/>
      <c r="AZ32" s="16"/>
    </row>
    <row r="33" spans="1:52" ht="17" x14ac:dyDescent="0.35">
      <c r="A33" s="7" t="s">
        <v>51</v>
      </c>
      <c r="B33" s="296">
        <v>17</v>
      </c>
      <c r="C33" s="127">
        <v>15</v>
      </c>
      <c r="D33" s="127">
        <f t="shared" si="3"/>
        <v>25</v>
      </c>
      <c r="E33" s="127">
        <v>13</v>
      </c>
      <c r="F33" s="127">
        <f t="shared" si="1"/>
        <v>6</v>
      </c>
      <c r="G33" s="157">
        <v>13</v>
      </c>
      <c r="H33" s="19">
        <v>2</v>
      </c>
      <c r="I33" s="145"/>
      <c r="J33" s="19">
        <v>1</v>
      </c>
      <c r="K33" s="145"/>
      <c r="L33" s="19">
        <v>1</v>
      </c>
      <c r="M33" s="148"/>
      <c r="N33" s="22">
        <v>3</v>
      </c>
      <c r="O33" s="150"/>
      <c r="P33" s="22">
        <v>1</v>
      </c>
      <c r="Q33" s="150"/>
      <c r="R33" s="22">
        <v>1</v>
      </c>
      <c r="S33" s="142"/>
      <c r="T33" s="19">
        <v>10</v>
      </c>
      <c r="U33" s="145"/>
      <c r="V33" s="19">
        <v>22</v>
      </c>
      <c r="W33" s="145"/>
      <c r="X33" s="19">
        <v>4</v>
      </c>
      <c r="Y33" s="148"/>
      <c r="Z33" s="19" t="s">
        <v>72</v>
      </c>
      <c r="AA33" s="145"/>
      <c r="AB33" s="21" t="s">
        <v>72</v>
      </c>
      <c r="AC33" s="145"/>
      <c r="AD33" s="21" t="s">
        <v>72</v>
      </c>
      <c r="AE33" s="148"/>
      <c r="AF33" s="21">
        <v>2</v>
      </c>
      <c r="AG33" s="139"/>
      <c r="AH33" s="21">
        <v>1</v>
      </c>
      <c r="AI33" s="139"/>
      <c r="AJ33" s="21" t="s">
        <v>72</v>
      </c>
      <c r="AK33" s="137"/>
      <c r="AL33" s="21" t="s">
        <v>72</v>
      </c>
      <c r="AM33" s="139"/>
      <c r="AN33" s="21" t="s">
        <v>72</v>
      </c>
      <c r="AO33" s="139"/>
      <c r="AP33" s="21" t="s">
        <v>72</v>
      </c>
      <c r="AQ33" s="137"/>
      <c r="AR33" s="16"/>
      <c r="AS33" s="16"/>
      <c r="AT33" s="16"/>
      <c r="AU33" s="16"/>
      <c r="AV33" s="16"/>
      <c r="AW33" s="16"/>
      <c r="AX33" s="16"/>
      <c r="AY33" s="16"/>
      <c r="AZ33" s="16"/>
    </row>
    <row r="34" spans="1:52" ht="17" x14ac:dyDescent="0.35">
      <c r="A34" s="7" t="s">
        <v>52</v>
      </c>
      <c r="B34" s="296">
        <v>15</v>
      </c>
      <c r="C34" s="127">
        <v>15</v>
      </c>
      <c r="D34" s="127">
        <f t="shared" si="3"/>
        <v>19</v>
      </c>
      <c r="E34" s="127">
        <v>15</v>
      </c>
      <c r="F34" s="127">
        <f t="shared" si="1"/>
        <v>11</v>
      </c>
      <c r="G34" s="157">
        <v>15</v>
      </c>
      <c r="H34" s="19">
        <v>1</v>
      </c>
      <c r="I34" s="145"/>
      <c r="J34" s="19">
        <v>2</v>
      </c>
      <c r="K34" s="145"/>
      <c r="L34" s="19">
        <v>2</v>
      </c>
      <c r="M34" s="148"/>
      <c r="N34" s="19" t="s">
        <v>72</v>
      </c>
      <c r="O34" s="145"/>
      <c r="P34" s="21">
        <v>2</v>
      </c>
      <c r="Q34" s="145"/>
      <c r="R34" s="21" t="s">
        <v>72</v>
      </c>
      <c r="S34" s="148"/>
      <c r="T34" s="21">
        <v>14</v>
      </c>
      <c r="U34" s="139"/>
      <c r="V34" s="21">
        <v>11</v>
      </c>
      <c r="W34" s="139"/>
      <c r="X34" s="21">
        <v>6</v>
      </c>
      <c r="Y34" s="137"/>
      <c r="Z34" s="21" t="s">
        <v>72</v>
      </c>
      <c r="AA34" s="139"/>
      <c r="AB34" s="21">
        <v>2</v>
      </c>
      <c r="AC34" s="139"/>
      <c r="AD34" s="21">
        <v>2</v>
      </c>
      <c r="AE34" s="137"/>
      <c r="AF34" s="21" t="s">
        <v>72</v>
      </c>
      <c r="AG34" s="139"/>
      <c r="AH34" s="21">
        <v>1</v>
      </c>
      <c r="AI34" s="139"/>
      <c r="AJ34" s="21" t="s">
        <v>72</v>
      </c>
      <c r="AK34" s="137"/>
      <c r="AL34" s="21" t="s">
        <v>72</v>
      </c>
      <c r="AM34" s="139"/>
      <c r="AN34" s="8">
        <v>1</v>
      </c>
      <c r="AO34" s="139"/>
      <c r="AP34" s="8">
        <v>1</v>
      </c>
      <c r="AQ34" s="137"/>
      <c r="AR34" s="16"/>
      <c r="AS34" s="16"/>
      <c r="AT34" s="16"/>
      <c r="AU34" s="16"/>
      <c r="AV34" s="16"/>
      <c r="AW34" s="16"/>
      <c r="AX34" s="16"/>
      <c r="AY34" s="16"/>
      <c r="AZ34" s="16"/>
    </row>
    <row r="35" spans="1:52" ht="17" x14ac:dyDescent="0.35">
      <c r="A35" s="7" t="s">
        <v>35</v>
      </c>
      <c r="B35" s="296">
        <v>14</v>
      </c>
      <c r="C35" s="127">
        <v>19</v>
      </c>
      <c r="D35" s="127">
        <f t="shared" si="3"/>
        <v>10</v>
      </c>
      <c r="E35" s="127">
        <v>24</v>
      </c>
      <c r="F35" s="127">
        <f t="shared" si="1"/>
        <v>6</v>
      </c>
      <c r="G35" s="157">
        <v>24</v>
      </c>
      <c r="H35" s="28">
        <v>4</v>
      </c>
      <c r="I35" s="150"/>
      <c r="J35" s="28">
        <v>4</v>
      </c>
      <c r="K35" s="150"/>
      <c r="L35" s="28">
        <v>1</v>
      </c>
      <c r="M35" s="142"/>
      <c r="N35" s="28" t="s">
        <v>72</v>
      </c>
      <c r="O35" s="150"/>
      <c r="P35" s="8">
        <v>2</v>
      </c>
      <c r="Q35" s="150"/>
      <c r="R35" s="8">
        <v>1</v>
      </c>
      <c r="S35" s="142"/>
      <c r="T35" s="8">
        <v>4</v>
      </c>
      <c r="U35" s="139"/>
      <c r="V35" s="8">
        <v>1</v>
      </c>
      <c r="W35" s="139"/>
      <c r="X35" s="8" t="s">
        <v>72</v>
      </c>
      <c r="Y35" s="137"/>
      <c r="Z35" s="20" t="s">
        <v>72</v>
      </c>
      <c r="AA35" s="145"/>
      <c r="AB35" s="8" t="s">
        <v>72</v>
      </c>
      <c r="AC35" s="145"/>
      <c r="AD35" s="8" t="s">
        <v>72</v>
      </c>
      <c r="AE35" s="148"/>
      <c r="AF35" s="8">
        <v>1</v>
      </c>
      <c r="AG35" s="150"/>
      <c r="AH35" s="8">
        <v>1</v>
      </c>
      <c r="AI35" s="150"/>
      <c r="AJ35" s="8">
        <v>4</v>
      </c>
      <c r="AK35" s="142"/>
      <c r="AL35" s="20">
        <v>5</v>
      </c>
      <c r="AM35" s="145"/>
      <c r="AN35" s="20">
        <v>2</v>
      </c>
      <c r="AO35" s="145"/>
      <c r="AP35" s="20" t="s">
        <v>72</v>
      </c>
      <c r="AQ35" s="148"/>
      <c r="AR35" s="16"/>
      <c r="AS35" s="16"/>
      <c r="AT35" s="16"/>
      <c r="AU35" s="16"/>
      <c r="AV35" s="16"/>
      <c r="AW35" s="16"/>
      <c r="AX35" s="16"/>
      <c r="AY35" s="16"/>
      <c r="AZ35" s="16"/>
    </row>
    <row r="36" spans="1:52" ht="17" x14ac:dyDescent="0.35">
      <c r="A36" s="33" t="s">
        <v>81</v>
      </c>
      <c r="B36" s="294">
        <v>4</v>
      </c>
      <c r="C36" s="18"/>
      <c r="D36" s="130">
        <f t="shared" si="3"/>
        <v>0</v>
      </c>
      <c r="E36" s="18">
        <v>4</v>
      </c>
      <c r="F36" s="130">
        <f t="shared" si="1"/>
        <v>6</v>
      </c>
      <c r="G36" s="299">
        <v>4</v>
      </c>
      <c r="H36" s="34">
        <v>1</v>
      </c>
      <c r="I36" s="18">
        <v>0</v>
      </c>
      <c r="J36" s="18" t="s">
        <v>72</v>
      </c>
      <c r="K36" s="18">
        <v>0</v>
      </c>
      <c r="L36" s="18">
        <v>4</v>
      </c>
      <c r="M36" s="123"/>
      <c r="N36" s="34" t="s">
        <v>72</v>
      </c>
      <c r="O36" s="146"/>
      <c r="P36" s="34" t="s">
        <v>72</v>
      </c>
      <c r="Q36" s="146"/>
      <c r="R36" s="34" t="s">
        <v>72</v>
      </c>
      <c r="S36" s="123"/>
      <c r="T36" s="34">
        <v>3</v>
      </c>
      <c r="U36" s="18"/>
      <c r="V36" s="18" t="s">
        <v>72</v>
      </c>
      <c r="W36" s="18"/>
      <c r="X36" s="18">
        <v>2</v>
      </c>
      <c r="Y36" s="123"/>
      <c r="Z36" s="34" t="s">
        <v>72</v>
      </c>
      <c r="AA36" s="18"/>
      <c r="AB36" s="34" t="s">
        <v>72</v>
      </c>
      <c r="AC36" s="18"/>
      <c r="AD36" s="34" t="s">
        <v>72</v>
      </c>
      <c r="AE36" s="123"/>
      <c r="AF36" s="34" t="s">
        <v>72</v>
      </c>
      <c r="AG36" s="18"/>
      <c r="AH36" s="34" t="s">
        <v>72</v>
      </c>
      <c r="AI36" s="18"/>
      <c r="AJ36" s="34" t="s">
        <v>72</v>
      </c>
      <c r="AK36" s="123"/>
      <c r="AL36" s="34" t="s">
        <v>72</v>
      </c>
      <c r="AM36" s="18"/>
      <c r="AN36" s="34" t="s">
        <v>72</v>
      </c>
      <c r="AO36" s="18"/>
      <c r="AP36" s="34" t="s">
        <v>72</v>
      </c>
      <c r="AQ36" s="123"/>
      <c r="AR36" s="29"/>
      <c r="AS36" s="16"/>
      <c r="AT36" s="16"/>
      <c r="AU36" s="16"/>
      <c r="AV36" s="16"/>
      <c r="AW36" s="16"/>
      <c r="AX36" s="16"/>
      <c r="AY36" s="16"/>
      <c r="AZ36" s="16"/>
    </row>
    <row r="37" spans="1:52" s="91" customFormat="1" ht="17" x14ac:dyDescent="0.35">
      <c r="A37" s="5"/>
      <c r="B37" s="245"/>
      <c r="C37" s="20"/>
      <c r="D37" s="31"/>
      <c r="E37" s="20"/>
      <c r="F37" s="31"/>
      <c r="G37" s="20"/>
      <c r="H37" s="8"/>
      <c r="I37" s="20"/>
      <c r="J37" s="5"/>
      <c r="K37" s="20"/>
      <c r="L37" s="20"/>
      <c r="M37" s="20"/>
      <c r="N37" s="8"/>
      <c r="O37" s="145"/>
      <c r="P37" s="8"/>
      <c r="Q37" s="145"/>
      <c r="R37" s="8"/>
      <c r="S37" s="20"/>
      <c r="T37" s="8"/>
      <c r="U37" s="20"/>
      <c r="V37" s="5"/>
      <c r="W37" s="20"/>
      <c r="X37" s="20"/>
      <c r="Y37" s="20"/>
      <c r="Z37" s="8"/>
      <c r="AA37" s="20"/>
      <c r="AB37" s="8"/>
      <c r="AC37" s="20"/>
      <c r="AD37" s="8"/>
      <c r="AE37" s="20"/>
      <c r="AF37" s="8"/>
      <c r="AG37" s="20"/>
      <c r="AH37" s="8"/>
      <c r="AI37" s="20"/>
      <c r="AJ37" s="8"/>
      <c r="AK37" s="20"/>
      <c r="AL37" s="8"/>
      <c r="AM37" s="20"/>
      <c r="AN37" s="8"/>
      <c r="AO37" s="20"/>
      <c r="AP37" s="8"/>
      <c r="AQ37" s="20"/>
      <c r="AR37" s="29"/>
    </row>
    <row r="38" spans="1:52" s="278" customFormat="1" ht="17" x14ac:dyDescent="0.35">
      <c r="A38" s="330" t="s">
        <v>136</v>
      </c>
      <c r="B38" s="300"/>
      <c r="C38" s="253"/>
      <c r="D38" s="266"/>
      <c r="E38" s="253"/>
      <c r="F38" s="266"/>
      <c r="G38" s="253"/>
      <c r="H38" s="286"/>
      <c r="I38" s="253"/>
      <c r="J38" s="265"/>
      <c r="K38" s="253"/>
      <c r="L38" s="253"/>
      <c r="M38" s="253"/>
      <c r="N38" s="286"/>
      <c r="O38" s="285"/>
      <c r="P38" s="286"/>
      <c r="Q38" s="285"/>
      <c r="R38" s="286"/>
      <c r="S38" s="253"/>
      <c r="T38" s="286"/>
      <c r="U38" s="253"/>
      <c r="V38" s="265"/>
      <c r="W38" s="253"/>
      <c r="X38" s="253"/>
      <c r="Y38" s="253"/>
      <c r="Z38" s="286"/>
      <c r="AA38" s="253"/>
      <c r="AB38" s="286"/>
      <c r="AC38" s="253"/>
      <c r="AD38" s="286"/>
      <c r="AE38" s="253"/>
      <c r="AF38" s="286"/>
      <c r="AG38" s="253"/>
      <c r="AH38" s="286"/>
      <c r="AI38" s="253"/>
      <c r="AJ38" s="286"/>
      <c r="AK38" s="253"/>
      <c r="AL38" s="286"/>
      <c r="AM38" s="253"/>
      <c r="AN38" s="286"/>
      <c r="AO38" s="253"/>
      <c r="AP38" s="286"/>
      <c r="AQ38" s="253"/>
      <c r="AR38" s="252"/>
    </row>
    <row r="39" spans="1:52" s="278" customFormat="1" ht="15.75" customHeight="1" x14ac:dyDescent="0.35">
      <c r="A39" s="324" t="s">
        <v>160</v>
      </c>
      <c r="C39" s="301"/>
      <c r="D39" s="288"/>
      <c r="E39" s="301"/>
      <c r="F39" s="288"/>
      <c r="G39" s="301"/>
      <c r="H39" s="288"/>
      <c r="I39" s="301"/>
      <c r="J39" s="288"/>
      <c r="K39" s="301"/>
      <c r="L39" s="288"/>
      <c r="M39" s="301"/>
      <c r="N39" s="288"/>
      <c r="O39" s="301"/>
      <c r="P39" s="288"/>
      <c r="Q39" s="302"/>
      <c r="R39" s="288"/>
      <c r="S39" s="301"/>
      <c r="T39" s="288"/>
      <c r="U39" s="301"/>
      <c r="V39" s="288"/>
      <c r="W39" s="301"/>
      <c r="X39" s="288"/>
      <c r="Y39" s="301"/>
      <c r="Z39" s="288"/>
      <c r="AA39" s="301"/>
      <c r="AB39" s="288"/>
      <c r="AC39" s="301"/>
      <c r="AD39" s="288"/>
      <c r="AE39" s="301"/>
      <c r="AF39" s="288"/>
      <c r="AG39" s="301"/>
      <c r="AH39" s="271"/>
      <c r="AI39" s="303"/>
      <c r="AJ39" s="271"/>
      <c r="AK39" s="303"/>
      <c r="AL39" s="271"/>
      <c r="AM39" s="303"/>
      <c r="AN39" s="271"/>
      <c r="AO39" s="303"/>
      <c r="AP39" s="271"/>
      <c r="AQ39" s="303"/>
      <c r="AR39" s="271"/>
    </row>
    <row r="40" spans="1:52" s="278" customFormat="1" x14ac:dyDescent="0.35">
      <c r="A40" s="232" t="s">
        <v>161</v>
      </c>
      <c r="B40" s="304"/>
      <c r="C40" s="303"/>
      <c r="D40" s="271"/>
      <c r="E40" s="303"/>
      <c r="F40" s="271"/>
      <c r="G40" s="303"/>
      <c r="H40" s="271"/>
      <c r="I40" s="303"/>
      <c r="J40" s="271"/>
      <c r="K40" s="303"/>
      <c r="L40" s="271"/>
      <c r="M40" s="303"/>
      <c r="N40" s="271"/>
      <c r="O40" s="303"/>
      <c r="P40" s="271"/>
      <c r="Q40" s="305"/>
      <c r="R40" s="271"/>
      <c r="S40" s="303"/>
      <c r="T40" s="271"/>
      <c r="U40" s="303"/>
      <c r="V40" s="271"/>
      <c r="W40" s="303"/>
      <c r="X40" s="271"/>
      <c r="Y40" s="303"/>
      <c r="Z40" s="271"/>
      <c r="AA40" s="303"/>
      <c r="AB40" s="271"/>
      <c r="AC40" s="303"/>
      <c r="AD40" s="271"/>
      <c r="AE40" s="303"/>
      <c r="AF40" s="271"/>
      <c r="AG40" s="303"/>
      <c r="AH40" s="271"/>
      <c r="AI40" s="303"/>
      <c r="AJ40" s="271"/>
      <c r="AK40" s="303"/>
      <c r="AL40" s="271"/>
      <c r="AM40" s="303"/>
      <c r="AN40" s="271"/>
      <c r="AO40" s="303"/>
      <c r="AP40" s="271"/>
      <c r="AQ40" s="303"/>
      <c r="AR40" s="271"/>
    </row>
    <row r="41" spans="1:52" x14ac:dyDescent="0.35">
      <c r="A41" s="332" t="s">
        <v>162</v>
      </c>
      <c r="B41" s="16"/>
      <c r="C41" s="121"/>
      <c r="D41" s="16"/>
      <c r="E41" s="121"/>
      <c r="F41" s="16"/>
      <c r="G41" s="121"/>
      <c r="H41" s="16"/>
      <c r="I41" s="121"/>
      <c r="J41" s="16"/>
      <c r="K41" s="121"/>
      <c r="L41" s="16"/>
      <c r="M41" s="121"/>
      <c r="N41" s="16"/>
      <c r="O41" s="121"/>
      <c r="P41" s="16"/>
      <c r="Q41" s="201"/>
      <c r="R41" s="16"/>
      <c r="S41" s="121"/>
      <c r="T41" s="16"/>
      <c r="U41" s="121"/>
      <c r="V41" s="16"/>
      <c r="W41" s="121"/>
      <c r="X41" s="16"/>
      <c r="Y41" s="121"/>
      <c r="Z41" s="16"/>
      <c r="AA41" s="121"/>
      <c r="AB41" s="16"/>
      <c r="AC41" s="121"/>
      <c r="AD41" s="16"/>
      <c r="AE41" s="121"/>
      <c r="AF41" s="16"/>
      <c r="AG41" s="121"/>
      <c r="AH41" s="16"/>
      <c r="AI41" s="121"/>
      <c r="AJ41" s="16"/>
      <c r="AK41" s="121"/>
      <c r="AL41" s="16"/>
      <c r="AM41" s="121"/>
      <c r="AN41" s="16"/>
      <c r="AO41" s="121"/>
      <c r="AP41" s="16"/>
      <c r="AQ41" s="121"/>
      <c r="AR41" s="16"/>
    </row>
    <row r="42" spans="1:52" x14ac:dyDescent="0.35">
      <c r="A42" s="29"/>
      <c r="B42" s="16"/>
      <c r="C42" s="121"/>
      <c r="D42" s="16"/>
      <c r="E42" s="121"/>
      <c r="F42" s="16"/>
      <c r="G42" s="121"/>
      <c r="H42" s="16"/>
      <c r="I42" s="121"/>
      <c r="J42" s="16"/>
      <c r="K42" s="121"/>
      <c r="L42" s="16"/>
      <c r="M42" s="121"/>
      <c r="N42" s="16"/>
      <c r="O42" s="121"/>
      <c r="P42" s="16"/>
      <c r="Q42" s="201"/>
      <c r="R42" s="16"/>
      <c r="S42" s="121"/>
      <c r="T42" s="16"/>
      <c r="U42" s="121"/>
      <c r="V42" s="16"/>
      <c r="W42" s="121"/>
      <c r="X42" s="16"/>
      <c r="Y42" s="121"/>
      <c r="Z42" s="16"/>
      <c r="AA42" s="121"/>
      <c r="AB42" s="16"/>
      <c r="AC42" s="121"/>
      <c r="AD42" s="16"/>
      <c r="AE42" s="121"/>
      <c r="AF42" s="16"/>
      <c r="AG42" s="121"/>
      <c r="AH42" s="16"/>
      <c r="AI42" s="121"/>
      <c r="AJ42" s="16"/>
      <c r="AK42" s="121"/>
      <c r="AL42" s="16"/>
      <c r="AM42" s="121"/>
      <c r="AN42" s="16"/>
      <c r="AO42" s="121"/>
      <c r="AP42" s="16"/>
      <c r="AQ42" s="121"/>
      <c r="AR42" s="16"/>
    </row>
    <row r="43" spans="1:52" x14ac:dyDescent="0.35">
      <c r="A43" s="16"/>
      <c r="B43" s="16"/>
      <c r="C43" s="121"/>
      <c r="D43" s="16"/>
      <c r="E43" s="121"/>
      <c r="F43" s="16"/>
      <c r="G43" s="121"/>
      <c r="H43" s="16"/>
      <c r="I43" s="121"/>
      <c r="J43" s="16"/>
      <c r="K43" s="121"/>
      <c r="L43" s="16"/>
      <c r="M43" s="121"/>
      <c r="N43" s="16"/>
      <c r="O43" s="121"/>
      <c r="P43" s="16"/>
      <c r="Q43" s="201"/>
      <c r="R43" s="16"/>
      <c r="S43" s="121"/>
      <c r="T43" s="16"/>
      <c r="U43" s="121"/>
      <c r="V43" s="16"/>
      <c r="W43" s="121"/>
      <c r="X43" s="16"/>
      <c r="Y43" s="121"/>
      <c r="Z43" s="16"/>
      <c r="AA43" s="121"/>
      <c r="AB43" s="16"/>
      <c r="AC43" s="121"/>
      <c r="AD43" s="16"/>
      <c r="AE43" s="121"/>
      <c r="AF43" s="16"/>
      <c r="AG43" s="121"/>
      <c r="AH43" s="16"/>
      <c r="AI43" s="121"/>
      <c r="AJ43" s="16"/>
      <c r="AK43" s="121"/>
      <c r="AL43" s="16"/>
      <c r="AM43" s="121"/>
      <c r="AN43" s="16"/>
      <c r="AO43" s="121"/>
      <c r="AP43" s="16"/>
      <c r="AQ43" s="121"/>
      <c r="AR43" s="16"/>
    </row>
    <row r="44" spans="1:52" x14ac:dyDescent="0.35">
      <c r="A44" s="16"/>
      <c r="B44" s="16"/>
      <c r="C44" s="121"/>
      <c r="D44" s="16"/>
      <c r="E44" s="121"/>
      <c r="F44" s="16"/>
      <c r="G44" s="121"/>
      <c r="H44" s="16"/>
      <c r="I44" s="121"/>
      <c r="J44" s="16"/>
      <c r="K44" s="121"/>
      <c r="L44" s="16"/>
      <c r="M44" s="121"/>
      <c r="N44" s="16"/>
      <c r="O44" s="121"/>
      <c r="P44" s="16"/>
      <c r="Q44" s="201"/>
      <c r="R44" s="16"/>
      <c r="S44" s="121"/>
      <c r="T44" s="16"/>
      <c r="U44" s="121"/>
      <c r="V44" s="16"/>
      <c r="W44" s="121"/>
      <c r="X44" s="16"/>
      <c r="Y44" s="121"/>
      <c r="Z44" s="16"/>
      <c r="AA44" s="121"/>
      <c r="AB44" s="16"/>
      <c r="AC44" s="121"/>
      <c r="AD44" s="16"/>
      <c r="AE44" s="121"/>
      <c r="AF44" s="16"/>
      <c r="AG44" s="121"/>
      <c r="AH44" s="16"/>
      <c r="AI44" s="121"/>
      <c r="AJ44" s="16"/>
      <c r="AK44" s="121"/>
      <c r="AL44" s="16"/>
      <c r="AM44" s="121"/>
      <c r="AN44" s="16"/>
      <c r="AO44" s="121"/>
      <c r="AP44" s="16"/>
      <c r="AQ44" s="121"/>
      <c r="AR44" s="16"/>
    </row>
    <row r="45" spans="1:52" x14ac:dyDescent="0.35">
      <c r="A45" s="16"/>
      <c r="B45" s="16"/>
      <c r="C45" s="121"/>
      <c r="D45" s="16"/>
      <c r="E45" s="121"/>
      <c r="F45" s="16"/>
      <c r="G45" s="121"/>
      <c r="H45" s="16"/>
      <c r="I45" s="121"/>
      <c r="J45" s="16"/>
      <c r="K45" s="121"/>
      <c r="L45" s="16"/>
      <c r="M45" s="121"/>
      <c r="N45" s="16"/>
      <c r="O45" s="121"/>
      <c r="P45" s="16"/>
      <c r="Q45" s="201"/>
      <c r="R45" s="16"/>
      <c r="S45" s="121"/>
      <c r="T45" s="16"/>
      <c r="U45" s="121"/>
      <c r="V45" s="16"/>
      <c r="W45" s="121"/>
      <c r="X45" s="16"/>
      <c r="Y45" s="121"/>
      <c r="Z45" s="16"/>
      <c r="AA45" s="121"/>
      <c r="AB45" s="16"/>
      <c r="AC45" s="121"/>
      <c r="AD45" s="16"/>
      <c r="AE45" s="121"/>
      <c r="AF45" s="16"/>
      <c r="AG45" s="121"/>
      <c r="AH45" s="16"/>
      <c r="AI45" s="121"/>
      <c r="AJ45" s="16"/>
      <c r="AK45" s="121"/>
      <c r="AL45" s="16"/>
      <c r="AM45" s="121"/>
      <c r="AN45" s="16"/>
      <c r="AO45" s="121"/>
      <c r="AP45" s="16"/>
      <c r="AQ45" s="121"/>
      <c r="AR45" s="16"/>
    </row>
  </sheetData>
  <mergeCells count="7">
    <mergeCell ref="AF6:AK7"/>
    <mergeCell ref="AL6:AQ7"/>
    <mergeCell ref="B6:G7"/>
    <mergeCell ref="H6:M7"/>
    <mergeCell ref="N6:S7"/>
    <mergeCell ref="T6:Y7"/>
    <mergeCell ref="Z6:AE7"/>
  </mergeCells>
  <hyperlinks>
    <hyperlink ref="A5" location="Sheet1!A1" display="Sheet1!A1" xr:uid="{00000000-0004-0000-0200-000000000000}"/>
  </hyperlink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3"/>
  <sheetViews>
    <sheetView view="pageLayout" topLeftCell="G1" zoomScale="70" zoomScaleNormal="50" zoomScalePageLayoutView="70" workbookViewId="0">
      <selection activeCell="R4" sqref="R4"/>
    </sheetView>
  </sheetViews>
  <sheetFormatPr defaultRowHeight="16.5" x14ac:dyDescent="0.35"/>
  <cols>
    <col min="1" max="1" width="16" customWidth="1"/>
    <col min="2" max="2" width="7.453125" customWidth="1"/>
    <col min="3" max="3" width="1.54296875" style="183" customWidth="1"/>
    <col min="4" max="4" width="7.453125" customWidth="1"/>
    <col min="5" max="5" width="1.54296875" style="183" customWidth="1"/>
    <col min="6" max="6" width="7.453125" customWidth="1"/>
    <col min="7" max="7" width="1.54296875" style="183" customWidth="1"/>
    <col min="8" max="8" width="7.453125" customWidth="1"/>
    <col min="9" max="9" width="1.54296875" style="183" customWidth="1"/>
    <col min="10" max="10" width="7.453125" customWidth="1"/>
    <col min="11" max="11" width="1.54296875" style="183" customWidth="1"/>
    <col min="12" max="12" width="7.453125" customWidth="1"/>
    <col min="13" max="13" width="1.54296875" style="183" customWidth="1"/>
    <col min="14" max="14" width="7.453125" customWidth="1"/>
    <col min="15" max="15" width="1.54296875" style="202" customWidth="1"/>
    <col min="16" max="16" width="7.453125" customWidth="1"/>
    <col min="17" max="17" width="1.54296875" style="183" customWidth="1"/>
    <col min="18" max="18" width="7.453125" customWidth="1"/>
    <col min="19" max="19" width="1.54296875" style="183" customWidth="1"/>
    <col min="20" max="20" width="7.453125" customWidth="1"/>
    <col min="21" max="21" width="1.54296875" style="183" customWidth="1"/>
    <col min="22" max="22" width="7.453125" customWidth="1"/>
    <col min="23" max="23" width="1.54296875" style="183" customWidth="1"/>
    <col min="24" max="24" width="7.453125" customWidth="1"/>
    <col min="25" max="25" width="1.54296875" style="183" customWidth="1"/>
    <col min="26" max="26" width="7.453125" customWidth="1"/>
    <col min="27" max="27" width="1.54296875" style="183" customWidth="1"/>
    <col min="28" max="28" width="7.453125" customWidth="1"/>
    <col min="29" max="29" width="1.54296875" style="183" customWidth="1"/>
    <col min="30" max="30" width="7.453125" customWidth="1"/>
    <col min="31" max="31" width="1.54296875" style="183" customWidth="1"/>
    <col min="32" max="32" width="7.453125" customWidth="1"/>
    <col min="33" max="33" width="1.54296875" style="183" customWidth="1"/>
    <col min="34" max="34" width="7.453125" customWidth="1"/>
    <col min="35" max="35" width="1.54296875" style="183" customWidth="1"/>
    <col min="36" max="36" width="7.453125" customWidth="1"/>
    <col min="37" max="37" width="1.54296875" style="183" customWidth="1"/>
    <col min="38" max="38" width="7.453125" customWidth="1"/>
    <col min="39" max="39" width="1.54296875" style="183" customWidth="1"/>
    <col min="40" max="40" width="7.453125" customWidth="1"/>
    <col min="41" max="41" width="1.54296875" style="183" customWidth="1"/>
    <col min="42" max="42" width="7.453125" customWidth="1"/>
    <col min="43" max="43" width="1.54296875" style="183" customWidth="1"/>
    <col min="44" max="44" width="7.453125" customWidth="1"/>
    <col min="45" max="45" width="1.54296875" customWidth="1"/>
    <col min="46" max="46" width="7.453125" customWidth="1"/>
    <col min="47" max="47" width="1.54296875" customWidth="1"/>
    <col min="48" max="48" width="7.453125" customWidth="1"/>
    <col min="49" max="49" width="1.54296875" customWidth="1"/>
  </cols>
  <sheetData>
    <row r="1" spans="1:50" x14ac:dyDescent="0.35">
      <c r="A1" s="49" t="s">
        <v>111</v>
      </c>
      <c r="B1" s="49"/>
      <c r="C1" s="188"/>
      <c r="D1" s="49"/>
      <c r="E1" s="188"/>
      <c r="F1" s="49"/>
      <c r="G1" s="188"/>
      <c r="H1" s="49"/>
      <c r="I1" s="188"/>
      <c r="J1" s="49"/>
      <c r="K1" s="188"/>
      <c r="L1" s="49"/>
      <c r="M1" s="188"/>
      <c r="N1" s="49"/>
      <c r="O1" s="203"/>
      <c r="P1" s="49"/>
      <c r="Q1" s="188"/>
      <c r="R1" s="49"/>
      <c r="S1" s="188"/>
      <c r="T1" s="49"/>
      <c r="U1" s="188"/>
      <c r="V1" s="49"/>
      <c r="W1" s="188"/>
      <c r="X1" s="49"/>
      <c r="Y1" s="188"/>
      <c r="Z1" s="49"/>
      <c r="AA1" s="188"/>
      <c r="AB1" s="49"/>
      <c r="AC1" s="188"/>
      <c r="AD1" s="74"/>
      <c r="AE1" s="181"/>
      <c r="AF1" s="74"/>
      <c r="AG1" s="181"/>
      <c r="AH1" s="74"/>
      <c r="AI1" s="181"/>
      <c r="AJ1" s="74"/>
      <c r="AK1" s="181"/>
      <c r="AL1" s="74"/>
      <c r="AM1" s="181"/>
      <c r="AN1" s="74"/>
      <c r="AO1" s="181"/>
      <c r="AP1" s="74"/>
      <c r="AQ1" s="181"/>
      <c r="AR1" s="15"/>
      <c r="AS1" s="15"/>
      <c r="AT1" s="15"/>
      <c r="AU1" s="16"/>
      <c r="AV1" s="16"/>
      <c r="AW1" s="16"/>
      <c r="AX1" s="16"/>
    </row>
    <row r="2" spans="1:50" ht="15.5" x14ac:dyDescent="0.35">
      <c r="A2" s="14" t="s">
        <v>139</v>
      </c>
      <c r="B2" s="23"/>
      <c r="C2" s="185"/>
      <c r="D2" s="23"/>
      <c r="E2" s="185"/>
      <c r="F2" s="23"/>
      <c r="G2" s="185"/>
      <c r="H2" s="23"/>
      <c r="I2" s="185"/>
      <c r="J2" s="23"/>
      <c r="K2" s="185"/>
      <c r="L2" s="23"/>
      <c r="M2" s="185"/>
      <c r="N2" s="23"/>
      <c r="O2" s="204"/>
      <c r="P2" s="23"/>
      <c r="Q2" s="185"/>
      <c r="R2" s="23"/>
      <c r="S2" s="185"/>
      <c r="T2" s="23"/>
      <c r="U2" s="185"/>
      <c r="V2" s="23"/>
      <c r="W2" s="185"/>
      <c r="X2" s="23"/>
      <c r="Y2" s="185"/>
      <c r="Z2" s="23"/>
      <c r="AA2" s="185"/>
      <c r="AB2" s="23"/>
      <c r="AC2" s="185"/>
      <c r="AD2" s="14"/>
      <c r="AE2" s="184"/>
      <c r="AF2" s="14"/>
      <c r="AG2" s="184"/>
      <c r="AH2" s="15"/>
      <c r="AI2" s="19"/>
      <c r="AJ2" s="15"/>
      <c r="AK2" s="19"/>
      <c r="AL2" s="15"/>
      <c r="AM2" s="19"/>
      <c r="AN2" s="15"/>
      <c r="AO2" s="19"/>
      <c r="AP2" s="15"/>
      <c r="AQ2" s="19"/>
      <c r="AR2" s="15"/>
      <c r="AS2" s="15"/>
      <c r="AT2" s="15"/>
      <c r="AU2" s="16"/>
      <c r="AV2" s="16"/>
      <c r="AW2" s="16"/>
      <c r="AX2" s="16"/>
    </row>
    <row r="3" spans="1:50" ht="14.5" x14ac:dyDescent="0.35">
      <c r="A3" s="40"/>
      <c r="B3" s="40"/>
      <c r="C3" s="189"/>
      <c r="D3" s="40"/>
      <c r="E3" s="189"/>
      <c r="F3" s="40"/>
      <c r="G3" s="189"/>
      <c r="H3" s="40"/>
      <c r="I3" s="189"/>
      <c r="J3" s="40"/>
      <c r="K3" s="189"/>
      <c r="L3" s="40"/>
      <c r="M3" s="189"/>
      <c r="N3" s="40"/>
      <c r="O3" s="205"/>
      <c r="P3" s="40"/>
      <c r="Q3" s="189"/>
      <c r="R3" s="15"/>
      <c r="S3" s="19"/>
      <c r="T3" s="15"/>
      <c r="U3" s="19"/>
      <c r="V3" s="15"/>
      <c r="W3" s="19"/>
      <c r="X3" s="15"/>
      <c r="Y3" s="19"/>
      <c r="Z3" s="15"/>
      <c r="AA3" s="19"/>
      <c r="AB3" s="15"/>
      <c r="AC3" s="19"/>
      <c r="AD3" s="15"/>
      <c r="AE3" s="19"/>
      <c r="AF3" s="15"/>
      <c r="AG3" s="19"/>
      <c r="AH3" s="15"/>
      <c r="AI3" s="19"/>
      <c r="AJ3" s="15"/>
      <c r="AK3" s="19"/>
      <c r="AL3" s="15"/>
      <c r="AM3" s="19"/>
      <c r="AN3" s="15"/>
      <c r="AO3" s="19"/>
      <c r="AP3" s="15"/>
      <c r="AQ3" s="19"/>
      <c r="AR3" s="15"/>
      <c r="AS3" s="15"/>
      <c r="AT3" s="15"/>
      <c r="AU3" s="16"/>
      <c r="AV3" s="16"/>
      <c r="AW3" s="16"/>
      <c r="AX3" s="16"/>
    </row>
    <row r="4" spans="1:50" ht="17" x14ac:dyDescent="0.35">
      <c r="A4" s="14" t="s">
        <v>112</v>
      </c>
      <c r="B4" s="3"/>
      <c r="C4" s="126"/>
      <c r="D4" s="3"/>
      <c r="E4" s="126"/>
      <c r="F4" s="15"/>
      <c r="G4" s="19"/>
      <c r="H4" s="3"/>
      <c r="I4" s="126"/>
      <c r="J4" s="3"/>
      <c r="K4" s="126"/>
      <c r="L4" s="15"/>
      <c r="M4" s="19"/>
      <c r="N4" s="15"/>
      <c r="O4" s="187"/>
      <c r="P4" s="15"/>
      <c r="Q4" s="19"/>
      <c r="R4" s="15"/>
      <c r="S4" s="19"/>
      <c r="T4" s="15"/>
      <c r="U4" s="19"/>
      <c r="V4" s="15"/>
      <c r="W4" s="19"/>
      <c r="X4" s="15"/>
      <c r="Y4" s="19"/>
      <c r="Z4" s="15"/>
      <c r="AA4" s="19"/>
      <c r="AB4" s="15"/>
      <c r="AC4" s="19"/>
      <c r="AD4" s="15"/>
      <c r="AE4" s="19"/>
      <c r="AF4" s="15"/>
      <c r="AG4" s="19"/>
      <c r="AH4" s="15"/>
      <c r="AI4" s="19"/>
      <c r="AJ4" s="15"/>
      <c r="AK4" s="19"/>
      <c r="AL4" s="15"/>
      <c r="AM4" s="19"/>
      <c r="AN4" s="15"/>
      <c r="AO4" s="19"/>
      <c r="AP4" s="15"/>
      <c r="AQ4" s="19"/>
      <c r="AR4" s="15"/>
      <c r="AS4" s="15"/>
      <c r="AT4" s="15"/>
      <c r="AU4" s="16"/>
      <c r="AV4" s="16"/>
      <c r="AW4" s="16"/>
      <c r="AX4" s="16"/>
    </row>
    <row r="5" spans="1:50" ht="17" x14ac:dyDescent="0.35">
      <c r="A5" s="80" t="s">
        <v>13</v>
      </c>
      <c r="B5" s="31"/>
      <c r="C5" s="126"/>
      <c r="D5" s="3"/>
      <c r="E5" s="126"/>
      <c r="F5" s="15"/>
      <c r="G5" s="19"/>
      <c r="H5" s="31"/>
      <c r="I5" s="126"/>
      <c r="J5" s="3"/>
      <c r="K5" s="126"/>
      <c r="L5" s="15"/>
      <c r="M5" s="19"/>
      <c r="N5" s="15"/>
      <c r="O5" s="187"/>
      <c r="P5" s="15"/>
      <c r="Q5" s="19"/>
      <c r="R5" s="15"/>
      <c r="S5" s="19"/>
      <c r="T5" s="15"/>
      <c r="U5" s="19"/>
      <c r="V5" s="15"/>
      <c r="W5" s="19"/>
      <c r="X5" s="15"/>
      <c r="Y5" s="19"/>
      <c r="Z5" s="15"/>
      <c r="AA5" s="19"/>
      <c r="AB5" s="15"/>
      <c r="AC5" s="19"/>
      <c r="AD5" s="15"/>
      <c r="AE5" s="19"/>
      <c r="AF5" s="15"/>
      <c r="AG5" s="19"/>
      <c r="AH5" s="15"/>
      <c r="AI5" s="19"/>
      <c r="AJ5" s="15"/>
      <c r="AK5" s="19"/>
      <c r="AL5" s="15"/>
      <c r="AM5" s="19"/>
      <c r="AN5" s="15"/>
      <c r="AO5" s="19"/>
      <c r="AP5" s="15"/>
      <c r="AQ5" s="19"/>
      <c r="AR5" s="5"/>
      <c r="AS5" s="5"/>
      <c r="AT5" s="5"/>
      <c r="AU5" s="29"/>
      <c r="AV5" s="29"/>
      <c r="AW5" s="29"/>
      <c r="AX5" s="16"/>
    </row>
    <row r="6" spans="1:50" ht="15" customHeight="1" x14ac:dyDescent="0.35">
      <c r="A6" s="58"/>
      <c r="B6" s="347" t="s">
        <v>74</v>
      </c>
      <c r="C6" s="347"/>
      <c r="D6" s="347"/>
      <c r="E6" s="347"/>
      <c r="F6" s="347"/>
      <c r="G6" s="348"/>
      <c r="H6" s="347" t="s">
        <v>14</v>
      </c>
      <c r="I6" s="347"/>
      <c r="J6" s="347"/>
      <c r="K6" s="347"/>
      <c r="L6" s="347"/>
      <c r="M6" s="348"/>
      <c r="N6" s="354" t="s">
        <v>67</v>
      </c>
      <c r="O6" s="355"/>
      <c r="P6" s="355"/>
      <c r="Q6" s="355"/>
      <c r="R6" s="355"/>
      <c r="S6" s="356"/>
      <c r="T6" s="354" t="s">
        <v>68</v>
      </c>
      <c r="U6" s="355"/>
      <c r="V6" s="355"/>
      <c r="W6" s="355"/>
      <c r="X6" s="355"/>
      <c r="Y6" s="356"/>
      <c r="Z6" s="353" t="s">
        <v>28</v>
      </c>
      <c r="AA6" s="347"/>
      <c r="AB6" s="347"/>
      <c r="AC6" s="347"/>
      <c r="AD6" s="347"/>
      <c r="AE6" s="348"/>
      <c r="AF6" s="353" t="s">
        <v>29</v>
      </c>
      <c r="AG6" s="347"/>
      <c r="AH6" s="347"/>
      <c r="AI6" s="347"/>
      <c r="AJ6" s="347"/>
      <c r="AK6" s="348"/>
      <c r="AL6" s="353" t="s">
        <v>30</v>
      </c>
      <c r="AM6" s="347"/>
      <c r="AN6" s="347"/>
      <c r="AO6" s="347"/>
      <c r="AP6" s="347"/>
      <c r="AQ6" s="348"/>
      <c r="AR6" s="365"/>
      <c r="AS6" s="366"/>
      <c r="AT6" s="366"/>
      <c r="AU6" s="366"/>
      <c r="AV6" s="366"/>
      <c r="AW6" s="366"/>
      <c r="AX6" s="16"/>
    </row>
    <row r="7" spans="1:50" ht="14.5" x14ac:dyDescent="0.35">
      <c r="A7" s="61"/>
      <c r="B7" s="350"/>
      <c r="C7" s="350"/>
      <c r="D7" s="350"/>
      <c r="E7" s="350"/>
      <c r="F7" s="350"/>
      <c r="G7" s="351"/>
      <c r="H7" s="350"/>
      <c r="I7" s="350"/>
      <c r="J7" s="350"/>
      <c r="K7" s="350"/>
      <c r="L7" s="350"/>
      <c r="M7" s="351"/>
      <c r="N7" s="357"/>
      <c r="O7" s="358"/>
      <c r="P7" s="358"/>
      <c r="Q7" s="358"/>
      <c r="R7" s="358"/>
      <c r="S7" s="359"/>
      <c r="T7" s="357"/>
      <c r="U7" s="358"/>
      <c r="V7" s="358"/>
      <c r="W7" s="358"/>
      <c r="X7" s="358"/>
      <c r="Y7" s="359"/>
      <c r="Z7" s="349"/>
      <c r="AA7" s="350"/>
      <c r="AB7" s="350"/>
      <c r="AC7" s="350"/>
      <c r="AD7" s="350"/>
      <c r="AE7" s="351"/>
      <c r="AF7" s="349"/>
      <c r="AG7" s="350"/>
      <c r="AH7" s="350"/>
      <c r="AI7" s="350"/>
      <c r="AJ7" s="350"/>
      <c r="AK7" s="351"/>
      <c r="AL7" s="349"/>
      <c r="AM7" s="350"/>
      <c r="AN7" s="350"/>
      <c r="AO7" s="350"/>
      <c r="AP7" s="350"/>
      <c r="AQ7" s="351"/>
      <c r="AR7" s="365"/>
      <c r="AS7" s="366"/>
      <c r="AT7" s="366"/>
      <c r="AU7" s="366"/>
      <c r="AV7" s="366"/>
      <c r="AW7" s="366"/>
      <c r="AX7" s="16"/>
    </row>
    <row r="8" spans="1:50" ht="14.5" x14ac:dyDescent="0.35">
      <c r="A8" s="71"/>
      <c r="B8" s="72">
        <v>2018</v>
      </c>
      <c r="C8" s="63"/>
      <c r="D8" s="73">
        <v>2019</v>
      </c>
      <c r="E8" s="63"/>
      <c r="F8" s="73">
        <v>2020</v>
      </c>
      <c r="G8" s="65"/>
      <c r="H8" s="73">
        <v>2018</v>
      </c>
      <c r="I8" s="63"/>
      <c r="J8" s="73">
        <v>2019</v>
      </c>
      <c r="K8" s="63"/>
      <c r="L8" s="73">
        <v>2020</v>
      </c>
      <c r="M8" s="65"/>
      <c r="N8" s="73">
        <v>2018</v>
      </c>
      <c r="O8" s="63"/>
      <c r="P8" s="73">
        <v>2019</v>
      </c>
      <c r="Q8" s="63"/>
      <c r="R8" s="73">
        <v>2020</v>
      </c>
      <c r="S8" s="65"/>
      <c r="T8" s="73">
        <v>2018</v>
      </c>
      <c r="U8" s="63"/>
      <c r="V8" s="73">
        <v>2019</v>
      </c>
      <c r="W8" s="63"/>
      <c r="X8" s="73">
        <v>2020</v>
      </c>
      <c r="Y8" s="65"/>
      <c r="Z8" s="73">
        <v>2018</v>
      </c>
      <c r="AA8" s="63"/>
      <c r="AB8" s="73">
        <v>2019</v>
      </c>
      <c r="AC8" s="63"/>
      <c r="AD8" s="73">
        <v>2020</v>
      </c>
      <c r="AE8" s="65"/>
      <c r="AF8" s="73">
        <v>2018</v>
      </c>
      <c r="AG8" s="63"/>
      <c r="AH8" s="73">
        <v>2019</v>
      </c>
      <c r="AI8" s="63"/>
      <c r="AJ8" s="73">
        <v>2020</v>
      </c>
      <c r="AK8" s="65"/>
      <c r="AL8" s="73">
        <v>2018</v>
      </c>
      <c r="AM8" s="63"/>
      <c r="AN8" s="73">
        <v>2019</v>
      </c>
      <c r="AO8" s="63"/>
      <c r="AP8" s="73">
        <v>2020</v>
      </c>
      <c r="AQ8" s="65"/>
      <c r="AR8" s="42"/>
      <c r="AS8" s="5"/>
      <c r="AT8" s="5"/>
      <c r="AU8" s="5"/>
      <c r="AV8" s="5"/>
      <c r="AW8" s="5"/>
      <c r="AX8" s="16"/>
    </row>
    <row r="9" spans="1:50" x14ac:dyDescent="0.35">
      <c r="A9" s="67" t="s">
        <v>74</v>
      </c>
      <c r="B9" s="83">
        <v>140</v>
      </c>
      <c r="C9" s="133"/>
      <c r="D9" s="83">
        <f>SUM(D11:D14)</f>
        <v>212</v>
      </c>
      <c r="E9" s="133"/>
      <c r="F9" s="83">
        <f>SUM(F11:F14)</f>
        <v>180</v>
      </c>
      <c r="G9" s="87"/>
      <c r="H9" s="83">
        <v>32</v>
      </c>
      <c r="I9" s="133"/>
      <c r="J9" s="83">
        <f>SUM(J11:J14)</f>
        <v>38</v>
      </c>
      <c r="K9" s="133"/>
      <c r="L9" s="83">
        <f>SUM(L11:L14)</f>
        <v>30</v>
      </c>
      <c r="M9" s="87"/>
      <c r="N9" s="83">
        <v>9</v>
      </c>
      <c r="O9" s="220"/>
      <c r="P9" s="83">
        <f>SUM(P11:P14)</f>
        <v>16</v>
      </c>
      <c r="Q9" s="220"/>
      <c r="R9" s="83">
        <f>SUM(R11:R14)</f>
        <v>11</v>
      </c>
      <c r="S9" s="141"/>
      <c r="T9" s="83">
        <v>80</v>
      </c>
      <c r="U9" s="220"/>
      <c r="V9" s="83">
        <f>SUM(V11:V14)</f>
        <v>116</v>
      </c>
      <c r="W9" s="220"/>
      <c r="X9" s="83">
        <f>SUM(X11:X14)</f>
        <v>110</v>
      </c>
      <c r="Y9" s="141"/>
      <c r="Z9" s="83">
        <v>4</v>
      </c>
      <c r="AA9" s="220"/>
      <c r="AB9" s="83">
        <f>SUM(AB11:AB14)</f>
        <v>17</v>
      </c>
      <c r="AC9" s="220"/>
      <c r="AD9" s="83">
        <f>SUM(AD11:AD14)</f>
        <v>5</v>
      </c>
      <c r="AE9" s="141"/>
      <c r="AF9" s="83">
        <v>4</v>
      </c>
      <c r="AG9" s="220"/>
      <c r="AH9" s="83">
        <f>SUM(AH11:AH14)</f>
        <v>9</v>
      </c>
      <c r="AI9" s="220"/>
      <c r="AJ9" s="83">
        <f>SUM(AJ11:AJ14)</f>
        <v>17</v>
      </c>
      <c r="AK9" s="141"/>
      <c r="AL9" s="83">
        <v>11</v>
      </c>
      <c r="AM9" s="220"/>
      <c r="AN9" s="83">
        <f>SUM(AN11:AN14)</f>
        <v>16</v>
      </c>
      <c r="AO9" s="220"/>
      <c r="AP9" s="83">
        <f>SUM(AP11:AP14)</f>
        <v>7</v>
      </c>
      <c r="AQ9" s="141"/>
      <c r="AR9" s="46"/>
      <c r="AS9" s="31"/>
      <c r="AT9" s="31"/>
      <c r="AU9" s="31"/>
      <c r="AV9" s="31"/>
      <c r="AW9" s="5"/>
      <c r="AX9" s="16"/>
    </row>
    <row r="10" spans="1:50" ht="17" x14ac:dyDescent="0.35">
      <c r="A10" s="10" t="s">
        <v>32</v>
      </c>
      <c r="B10" s="20"/>
      <c r="C10" s="20"/>
      <c r="D10" s="20"/>
      <c r="E10" s="20"/>
      <c r="F10" s="20"/>
      <c r="G10" s="30"/>
      <c r="H10" s="20"/>
      <c r="I10" s="145"/>
      <c r="J10" s="20"/>
      <c r="K10" s="145"/>
      <c r="L10" s="20"/>
      <c r="M10" s="148"/>
      <c r="N10" s="20"/>
      <c r="O10" s="145"/>
      <c r="P10" s="20"/>
      <c r="Q10" s="145"/>
      <c r="R10" s="20"/>
      <c r="S10" s="148"/>
      <c r="T10" s="20"/>
      <c r="U10" s="145"/>
      <c r="V10" s="20"/>
      <c r="W10" s="145"/>
      <c r="X10" s="20"/>
      <c r="Y10" s="148"/>
      <c r="Z10" s="20"/>
      <c r="AA10" s="145"/>
      <c r="AB10" s="20"/>
      <c r="AC10" s="145"/>
      <c r="AD10" s="20"/>
      <c r="AE10" s="148"/>
      <c r="AF10" s="20"/>
      <c r="AG10" s="145"/>
      <c r="AH10" s="20"/>
      <c r="AI10" s="145"/>
      <c r="AJ10" s="20"/>
      <c r="AK10" s="148"/>
      <c r="AL10" s="20"/>
      <c r="AM10" s="145"/>
      <c r="AN10" s="20"/>
      <c r="AO10" s="145"/>
      <c r="AP10" s="20"/>
      <c r="AQ10" s="148"/>
      <c r="AR10" s="42"/>
      <c r="AS10" s="5"/>
      <c r="AT10" s="5"/>
      <c r="AU10" s="5"/>
      <c r="AV10" s="5"/>
      <c r="AW10" s="5"/>
      <c r="AX10" s="16"/>
    </row>
    <row r="11" spans="1:50" ht="17" x14ac:dyDescent="0.35">
      <c r="A11" s="7" t="s">
        <v>33</v>
      </c>
      <c r="B11" s="127">
        <v>25</v>
      </c>
      <c r="C11" s="20"/>
      <c r="D11" s="127">
        <f>SUM(J11,P11,V11,AB11,AH11,AN11)</f>
        <v>29</v>
      </c>
      <c r="E11" s="20"/>
      <c r="F11" s="127">
        <f>SUM(L11,R11,X11,AD11,AJ11,AP11)</f>
        <v>36</v>
      </c>
      <c r="G11" s="30"/>
      <c r="H11" s="20">
        <v>3</v>
      </c>
      <c r="I11" s="145"/>
      <c r="J11" s="20">
        <v>3</v>
      </c>
      <c r="K11" s="145"/>
      <c r="L11" s="20">
        <v>2</v>
      </c>
      <c r="M11" s="148"/>
      <c r="N11" s="20" t="s">
        <v>72</v>
      </c>
      <c r="O11" s="145"/>
      <c r="P11" s="20">
        <v>3</v>
      </c>
      <c r="Q11" s="145"/>
      <c r="R11" s="20">
        <v>3</v>
      </c>
      <c r="S11" s="148"/>
      <c r="T11" s="20">
        <v>16</v>
      </c>
      <c r="U11" s="145"/>
      <c r="V11" s="20">
        <v>15</v>
      </c>
      <c r="W11" s="145"/>
      <c r="X11" s="20">
        <v>20</v>
      </c>
      <c r="Y11" s="148"/>
      <c r="Z11" s="20">
        <v>1</v>
      </c>
      <c r="AA11" s="145"/>
      <c r="AB11" s="20">
        <v>5</v>
      </c>
      <c r="AC11" s="145"/>
      <c r="AD11" s="20">
        <v>1</v>
      </c>
      <c r="AE11" s="148"/>
      <c r="AF11" s="20">
        <v>1</v>
      </c>
      <c r="AG11" s="145"/>
      <c r="AH11" s="20">
        <v>1</v>
      </c>
      <c r="AI11" s="145"/>
      <c r="AJ11" s="20">
        <v>9</v>
      </c>
      <c r="AK11" s="148"/>
      <c r="AL11" s="20">
        <v>4</v>
      </c>
      <c r="AM11" s="145"/>
      <c r="AN11" s="20">
        <v>2</v>
      </c>
      <c r="AO11" s="145"/>
      <c r="AP11" s="20">
        <v>1</v>
      </c>
      <c r="AQ11" s="148"/>
      <c r="AR11" s="43"/>
      <c r="AS11" s="8"/>
      <c r="AT11" s="8"/>
      <c r="AU11" s="8"/>
      <c r="AV11" s="5"/>
      <c r="AW11" s="5"/>
      <c r="AX11" s="16"/>
    </row>
    <row r="12" spans="1:50" ht="17" x14ac:dyDescent="0.35">
      <c r="A12" s="7" t="s">
        <v>34</v>
      </c>
      <c r="B12" s="127">
        <v>108</v>
      </c>
      <c r="C12" s="20"/>
      <c r="D12" s="127">
        <f t="shared" ref="D12:D13" si="0">SUM(J12,P12,V12,AB12,AH12,AN12)</f>
        <v>164</v>
      </c>
      <c r="E12" s="20"/>
      <c r="F12" s="127">
        <f t="shared" ref="F12:F13" si="1">SUM(L12,R12,X12,AD12,AJ12,AP12)</f>
        <v>137</v>
      </c>
      <c r="G12" s="30"/>
      <c r="H12" s="20">
        <v>29</v>
      </c>
      <c r="I12" s="145"/>
      <c r="J12" s="20">
        <v>35</v>
      </c>
      <c r="K12" s="145"/>
      <c r="L12" s="20">
        <v>28</v>
      </c>
      <c r="M12" s="148"/>
      <c r="N12" s="20">
        <v>9</v>
      </c>
      <c r="O12" s="145"/>
      <c r="P12" s="20">
        <v>13</v>
      </c>
      <c r="Q12" s="145"/>
      <c r="R12" s="20">
        <v>8</v>
      </c>
      <c r="S12" s="148"/>
      <c r="T12" s="20">
        <v>64</v>
      </c>
      <c r="U12" s="145"/>
      <c r="V12" s="20">
        <v>98</v>
      </c>
      <c r="W12" s="145"/>
      <c r="X12" s="20">
        <v>90</v>
      </c>
      <c r="Y12" s="148"/>
      <c r="Z12" s="20">
        <v>1</v>
      </c>
      <c r="AA12" s="145"/>
      <c r="AB12" s="20">
        <v>7</v>
      </c>
      <c r="AC12" s="145"/>
      <c r="AD12" s="20">
        <v>3</v>
      </c>
      <c r="AE12" s="148"/>
      <c r="AF12" s="20">
        <v>1</v>
      </c>
      <c r="AG12" s="145"/>
      <c r="AH12" s="20">
        <v>7</v>
      </c>
      <c r="AI12" s="145"/>
      <c r="AJ12" s="20">
        <v>6</v>
      </c>
      <c r="AK12" s="148"/>
      <c r="AL12" s="20">
        <v>4</v>
      </c>
      <c r="AM12" s="145"/>
      <c r="AN12" s="20">
        <v>4</v>
      </c>
      <c r="AO12" s="145"/>
      <c r="AP12" s="20">
        <v>2</v>
      </c>
      <c r="AQ12" s="148"/>
      <c r="AR12" s="42"/>
      <c r="AS12" s="5"/>
      <c r="AT12" s="5"/>
      <c r="AU12" s="5"/>
      <c r="AV12" s="5"/>
      <c r="AW12" s="5"/>
      <c r="AX12" s="16"/>
    </row>
    <row r="13" spans="1:50" ht="17" x14ac:dyDescent="0.35">
      <c r="A13" s="7" t="s">
        <v>80</v>
      </c>
      <c r="B13" s="127">
        <v>0</v>
      </c>
      <c r="C13" s="20"/>
      <c r="D13" s="240">
        <f t="shared" si="0"/>
        <v>0</v>
      </c>
      <c r="E13" s="20"/>
      <c r="F13" s="127">
        <f t="shared" si="1"/>
        <v>0</v>
      </c>
      <c r="G13" s="30"/>
      <c r="H13" s="20" t="s">
        <v>72</v>
      </c>
      <c r="I13" s="145"/>
      <c r="J13" s="20" t="s">
        <v>72</v>
      </c>
      <c r="K13" s="145"/>
      <c r="L13" s="20" t="s">
        <v>72</v>
      </c>
      <c r="M13" s="148"/>
      <c r="N13" s="20" t="s">
        <v>72</v>
      </c>
      <c r="O13" s="145"/>
      <c r="P13" s="20" t="s">
        <v>72</v>
      </c>
      <c r="Q13" s="145"/>
      <c r="R13" s="20" t="s">
        <v>72</v>
      </c>
      <c r="S13" s="148"/>
      <c r="T13" s="20" t="s">
        <v>72</v>
      </c>
      <c r="U13" s="145"/>
      <c r="V13" s="8" t="s">
        <v>72</v>
      </c>
      <c r="W13" s="145"/>
      <c r="X13" s="8" t="s">
        <v>72</v>
      </c>
      <c r="Y13" s="148"/>
      <c r="Z13" s="20" t="s">
        <v>72</v>
      </c>
      <c r="AA13" s="145"/>
      <c r="AB13" s="20" t="s">
        <v>72</v>
      </c>
      <c r="AC13" s="145"/>
      <c r="AD13" s="20" t="s">
        <v>72</v>
      </c>
      <c r="AE13" s="148"/>
      <c r="AF13" s="20" t="s">
        <v>72</v>
      </c>
      <c r="AG13" s="145"/>
      <c r="AH13" s="20" t="s">
        <v>72</v>
      </c>
      <c r="AI13" s="145"/>
      <c r="AJ13" s="20" t="s">
        <v>72</v>
      </c>
      <c r="AK13" s="148"/>
      <c r="AL13" s="20" t="s">
        <v>72</v>
      </c>
      <c r="AM13" s="145"/>
      <c r="AN13" s="20" t="s">
        <v>72</v>
      </c>
      <c r="AO13" s="145"/>
      <c r="AP13" s="20" t="s">
        <v>72</v>
      </c>
      <c r="AQ13" s="148"/>
      <c r="AR13" s="42"/>
      <c r="AS13" s="5"/>
      <c r="AT13" s="5"/>
      <c r="AU13" s="5"/>
      <c r="AV13" s="20"/>
      <c r="AW13" s="5"/>
      <c r="AX13" s="16"/>
    </row>
    <row r="14" spans="1:50" ht="17" x14ac:dyDescent="0.35">
      <c r="A14" s="33" t="s">
        <v>35</v>
      </c>
      <c r="B14" s="130">
        <v>7</v>
      </c>
      <c r="C14" s="18"/>
      <c r="D14" s="130">
        <f>SUM(J14,P14,V14,AB14,AH14,AN14)</f>
        <v>19</v>
      </c>
      <c r="E14" s="18"/>
      <c r="F14" s="130">
        <f>SUM(L14,R14,X14,AD14,AJ14,AP14)</f>
        <v>7</v>
      </c>
      <c r="G14" s="123"/>
      <c r="H14" s="18" t="s">
        <v>72</v>
      </c>
      <c r="I14" s="146"/>
      <c r="J14" s="18" t="s">
        <v>72</v>
      </c>
      <c r="K14" s="146"/>
      <c r="L14" s="18" t="s">
        <v>72</v>
      </c>
      <c r="M14" s="149"/>
      <c r="N14" s="18" t="s">
        <v>72</v>
      </c>
      <c r="O14" s="146"/>
      <c r="P14" s="34" t="s">
        <v>72</v>
      </c>
      <c r="Q14" s="146"/>
      <c r="R14" s="34" t="s">
        <v>72</v>
      </c>
      <c r="S14" s="149"/>
      <c r="T14" s="18" t="s">
        <v>72</v>
      </c>
      <c r="U14" s="146"/>
      <c r="V14" s="34">
        <v>3</v>
      </c>
      <c r="W14" s="146"/>
      <c r="X14" s="34" t="s">
        <v>72</v>
      </c>
      <c r="Y14" s="149"/>
      <c r="Z14" s="18">
        <v>2</v>
      </c>
      <c r="AA14" s="146"/>
      <c r="AB14" s="18">
        <v>5</v>
      </c>
      <c r="AC14" s="146"/>
      <c r="AD14" s="18">
        <v>1</v>
      </c>
      <c r="AE14" s="149"/>
      <c r="AF14" s="18">
        <v>2</v>
      </c>
      <c r="AG14" s="146"/>
      <c r="AH14" s="18">
        <v>1</v>
      </c>
      <c r="AI14" s="146"/>
      <c r="AJ14" s="18">
        <v>2</v>
      </c>
      <c r="AK14" s="149"/>
      <c r="AL14" s="18">
        <v>3</v>
      </c>
      <c r="AM14" s="146"/>
      <c r="AN14" s="18">
        <v>10</v>
      </c>
      <c r="AO14" s="146"/>
      <c r="AP14" s="18">
        <v>4</v>
      </c>
      <c r="AQ14" s="149"/>
      <c r="AR14" s="43"/>
      <c r="AS14" s="8"/>
      <c r="AT14" s="8"/>
      <c r="AU14" s="8"/>
      <c r="AV14" s="5"/>
      <c r="AW14" s="5"/>
      <c r="AX14" s="29"/>
    </row>
    <row r="15" spans="1:50" ht="17" x14ac:dyDescent="0.35">
      <c r="A15" s="10" t="s">
        <v>36</v>
      </c>
      <c r="B15" s="127"/>
      <c r="C15" s="20"/>
      <c r="D15" s="127"/>
      <c r="E15" s="20"/>
      <c r="F15" s="127"/>
      <c r="G15" s="30"/>
      <c r="H15" s="20"/>
      <c r="I15" s="145"/>
      <c r="J15" s="20"/>
      <c r="K15" s="145"/>
      <c r="L15" s="20"/>
      <c r="M15" s="148"/>
      <c r="N15" s="20"/>
      <c r="O15" s="145"/>
      <c r="P15" s="20"/>
      <c r="Q15" s="145"/>
      <c r="R15" s="20"/>
      <c r="S15" s="148"/>
      <c r="T15" s="20"/>
      <c r="U15" s="145"/>
      <c r="V15" s="20"/>
      <c r="W15" s="145"/>
      <c r="X15" s="20"/>
      <c r="Y15" s="148"/>
      <c r="Z15" s="20"/>
      <c r="AA15" s="145"/>
      <c r="AB15" s="20"/>
      <c r="AC15" s="145"/>
      <c r="AD15" s="20"/>
      <c r="AE15" s="148"/>
      <c r="AF15" s="20"/>
      <c r="AG15" s="145"/>
      <c r="AH15" s="20"/>
      <c r="AI15" s="145"/>
      <c r="AJ15" s="20"/>
      <c r="AK15" s="148"/>
      <c r="AL15" s="20"/>
      <c r="AM15" s="145"/>
      <c r="AN15" s="20"/>
      <c r="AO15" s="145"/>
      <c r="AP15" s="20"/>
      <c r="AQ15" s="148"/>
      <c r="AR15" s="42"/>
      <c r="AS15" s="5"/>
      <c r="AT15" s="5"/>
      <c r="AU15" s="5"/>
      <c r="AV15" s="5"/>
      <c r="AW15" s="5"/>
      <c r="AX15" s="16"/>
    </row>
    <row r="16" spans="1:50" ht="17" x14ac:dyDescent="0.35">
      <c r="A16" s="7" t="s">
        <v>37</v>
      </c>
      <c r="B16" s="127">
        <v>16</v>
      </c>
      <c r="C16" s="20"/>
      <c r="D16" s="127">
        <f t="shared" ref="D16:D21" si="2">SUM(J16,P16,V16,AB16,AH16,AN16)</f>
        <v>30</v>
      </c>
      <c r="E16" s="20"/>
      <c r="F16" s="127">
        <f t="shared" ref="F16:F21" si="3">SUM(L16,R16,X16,AD16,AJ16,AP16)</f>
        <v>22</v>
      </c>
      <c r="G16" s="30"/>
      <c r="H16" s="20">
        <v>3</v>
      </c>
      <c r="I16" s="145"/>
      <c r="J16" s="20">
        <v>4</v>
      </c>
      <c r="K16" s="145"/>
      <c r="L16" s="20">
        <v>4</v>
      </c>
      <c r="M16" s="148"/>
      <c r="N16" s="20" t="s">
        <v>72</v>
      </c>
      <c r="O16" s="145"/>
      <c r="P16" s="20">
        <v>1</v>
      </c>
      <c r="Q16" s="145"/>
      <c r="R16" s="20">
        <v>1</v>
      </c>
      <c r="S16" s="148"/>
      <c r="T16" s="20">
        <v>11</v>
      </c>
      <c r="U16" s="145"/>
      <c r="V16" s="20">
        <v>22</v>
      </c>
      <c r="W16" s="145"/>
      <c r="X16" s="20">
        <v>16</v>
      </c>
      <c r="Y16" s="148"/>
      <c r="Z16" s="8">
        <v>1</v>
      </c>
      <c r="AA16" s="139"/>
      <c r="AB16" s="8" t="s">
        <v>72</v>
      </c>
      <c r="AC16" s="139"/>
      <c r="AD16" s="8" t="s">
        <v>72</v>
      </c>
      <c r="AE16" s="137"/>
      <c r="AF16" s="20">
        <v>1</v>
      </c>
      <c r="AG16" s="139"/>
      <c r="AH16" s="20">
        <v>3</v>
      </c>
      <c r="AI16" s="139"/>
      <c r="AJ16" s="20">
        <v>1</v>
      </c>
      <c r="AK16" s="137"/>
      <c r="AL16" s="8" t="s">
        <v>72</v>
      </c>
      <c r="AM16" s="139"/>
      <c r="AN16" s="20" t="s">
        <v>72</v>
      </c>
      <c r="AO16" s="139"/>
      <c r="AP16" s="20" t="s">
        <v>72</v>
      </c>
      <c r="AQ16" s="137"/>
      <c r="AR16" s="43"/>
      <c r="AS16" s="8"/>
      <c r="AT16" s="8"/>
      <c r="AU16" s="8"/>
      <c r="AV16" s="8"/>
      <c r="AW16" s="8"/>
      <c r="AX16" s="16"/>
    </row>
    <row r="17" spans="1:50" ht="17" x14ac:dyDescent="0.35">
      <c r="A17" s="7" t="s">
        <v>38</v>
      </c>
      <c r="B17" s="127">
        <v>66</v>
      </c>
      <c r="C17" s="20"/>
      <c r="D17" s="127">
        <f t="shared" si="2"/>
        <v>87</v>
      </c>
      <c r="E17" s="20"/>
      <c r="F17" s="127">
        <f t="shared" si="3"/>
        <v>106</v>
      </c>
      <c r="G17" s="30"/>
      <c r="H17" s="20">
        <v>16</v>
      </c>
      <c r="I17" s="145"/>
      <c r="J17" s="20">
        <v>21</v>
      </c>
      <c r="K17" s="145"/>
      <c r="L17" s="20">
        <v>15</v>
      </c>
      <c r="M17" s="148"/>
      <c r="N17" s="20">
        <v>6</v>
      </c>
      <c r="O17" s="145"/>
      <c r="P17" s="20">
        <v>9</v>
      </c>
      <c r="Q17" s="145"/>
      <c r="R17" s="20">
        <v>5</v>
      </c>
      <c r="S17" s="148"/>
      <c r="T17" s="20">
        <v>41</v>
      </c>
      <c r="U17" s="145"/>
      <c r="V17" s="20">
        <v>51</v>
      </c>
      <c r="W17" s="145"/>
      <c r="X17" s="20">
        <v>72</v>
      </c>
      <c r="Y17" s="148"/>
      <c r="Z17" s="8" t="s">
        <v>72</v>
      </c>
      <c r="AA17" s="145"/>
      <c r="AB17" s="20">
        <v>3</v>
      </c>
      <c r="AC17" s="145"/>
      <c r="AD17" s="20" t="s">
        <v>72</v>
      </c>
      <c r="AE17" s="9"/>
      <c r="AF17" s="20" t="s">
        <v>72</v>
      </c>
      <c r="AG17" s="145"/>
      <c r="AH17" s="20">
        <v>2</v>
      </c>
      <c r="AI17" s="145"/>
      <c r="AJ17" s="20">
        <v>13</v>
      </c>
      <c r="AK17" s="148"/>
      <c r="AL17" s="20">
        <v>3</v>
      </c>
      <c r="AM17" s="145"/>
      <c r="AN17" s="20">
        <v>1</v>
      </c>
      <c r="AO17" s="145"/>
      <c r="AP17" s="20">
        <v>1</v>
      </c>
      <c r="AQ17" s="148"/>
      <c r="AR17" s="42"/>
      <c r="AS17" s="5"/>
      <c r="AT17" s="8"/>
      <c r="AU17" s="8"/>
      <c r="AV17" s="5"/>
      <c r="AW17" s="5"/>
      <c r="AX17" s="16"/>
    </row>
    <row r="18" spans="1:50" ht="17" x14ac:dyDescent="0.35">
      <c r="A18" s="7" t="s">
        <v>39</v>
      </c>
      <c r="B18" s="127">
        <v>17</v>
      </c>
      <c r="C18" s="20"/>
      <c r="D18" s="127">
        <f t="shared" si="2"/>
        <v>35</v>
      </c>
      <c r="E18" s="20"/>
      <c r="F18" s="127">
        <f t="shared" si="3"/>
        <v>29</v>
      </c>
      <c r="G18" s="30"/>
      <c r="H18" s="20">
        <v>4</v>
      </c>
      <c r="I18" s="145"/>
      <c r="J18" s="20">
        <v>8</v>
      </c>
      <c r="K18" s="145"/>
      <c r="L18" s="20">
        <v>5</v>
      </c>
      <c r="M18" s="148"/>
      <c r="N18" s="8">
        <v>1</v>
      </c>
      <c r="O18" s="139"/>
      <c r="P18" s="8">
        <v>3</v>
      </c>
      <c r="Q18" s="139"/>
      <c r="R18" s="8">
        <v>5</v>
      </c>
      <c r="S18" s="137"/>
      <c r="T18" s="20">
        <v>9</v>
      </c>
      <c r="U18" s="145"/>
      <c r="V18" s="20">
        <v>20</v>
      </c>
      <c r="W18" s="145"/>
      <c r="X18" s="20">
        <v>15</v>
      </c>
      <c r="Y18" s="148"/>
      <c r="Z18" s="8" t="s">
        <v>72</v>
      </c>
      <c r="AA18" s="139"/>
      <c r="AB18" s="20">
        <v>1</v>
      </c>
      <c r="AC18" s="139"/>
      <c r="AD18" s="20">
        <v>2</v>
      </c>
      <c r="AE18" s="137"/>
      <c r="AF18" s="20" t="s">
        <v>72</v>
      </c>
      <c r="AG18" s="145"/>
      <c r="AH18" s="20">
        <v>3</v>
      </c>
      <c r="AI18" s="145"/>
      <c r="AJ18" s="20">
        <v>1</v>
      </c>
      <c r="AK18" s="148"/>
      <c r="AL18" s="20">
        <v>3</v>
      </c>
      <c r="AM18" s="145"/>
      <c r="AN18" s="20" t="s">
        <v>72</v>
      </c>
      <c r="AO18" s="145"/>
      <c r="AP18" s="20">
        <v>1</v>
      </c>
      <c r="AQ18" s="148"/>
      <c r="AR18" s="43"/>
      <c r="AS18" s="8"/>
      <c r="AT18" s="8"/>
      <c r="AU18" s="8"/>
      <c r="AV18" s="5"/>
      <c r="AW18" s="5"/>
      <c r="AX18" s="16"/>
    </row>
    <row r="19" spans="1:50" ht="17" x14ac:dyDescent="0.35">
      <c r="A19" s="7" t="s">
        <v>40</v>
      </c>
      <c r="B19" s="127">
        <v>34</v>
      </c>
      <c r="C19" s="20"/>
      <c r="D19" s="127">
        <f t="shared" si="2"/>
        <v>37</v>
      </c>
      <c r="E19" s="20"/>
      <c r="F19" s="127">
        <f t="shared" si="3"/>
        <v>15</v>
      </c>
      <c r="G19" s="30"/>
      <c r="H19" s="20">
        <v>9</v>
      </c>
      <c r="I19" s="145"/>
      <c r="J19" s="20">
        <v>5</v>
      </c>
      <c r="K19" s="145"/>
      <c r="L19" s="20">
        <v>6</v>
      </c>
      <c r="M19" s="148"/>
      <c r="N19" s="20">
        <v>2</v>
      </c>
      <c r="O19" s="145"/>
      <c r="P19" s="20">
        <v>3</v>
      </c>
      <c r="Q19" s="145"/>
      <c r="R19" s="20" t="s">
        <v>72</v>
      </c>
      <c r="S19" s="148"/>
      <c r="T19" s="20">
        <v>19</v>
      </c>
      <c r="U19" s="145"/>
      <c r="V19" s="20">
        <v>16</v>
      </c>
      <c r="W19" s="145"/>
      <c r="X19" s="20">
        <v>6</v>
      </c>
      <c r="Y19" s="148"/>
      <c r="Z19" s="8">
        <v>1</v>
      </c>
      <c r="AA19" s="145"/>
      <c r="AB19" s="8">
        <v>8</v>
      </c>
      <c r="AC19" s="145"/>
      <c r="AD19" s="8">
        <v>2</v>
      </c>
      <c r="AE19" s="148"/>
      <c r="AF19" s="20">
        <v>1</v>
      </c>
      <c r="AG19" s="139"/>
      <c r="AH19" s="20" t="s">
        <v>72</v>
      </c>
      <c r="AI19" s="139"/>
      <c r="AJ19" s="20" t="s">
        <v>72</v>
      </c>
      <c r="AK19" s="137"/>
      <c r="AL19" s="20">
        <v>2</v>
      </c>
      <c r="AM19" s="145"/>
      <c r="AN19" s="20">
        <v>5</v>
      </c>
      <c r="AO19" s="145"/>
      <c r="AP19" s="20">
        <v>1</v>
      </c>
      <c r="AQ19" s="148"/>
      <c r="AR19" s="42"/>
      <c r="AS19" s="5"/>
      <c r="AT19" s="5"/>
      <c r="AU19" s="5"/>
      <c r="AV19" s="5"/>
      <c r="AW19" s="5"/>
      <c r="AX19" s="16"/>
    </row>
    <row r="20" spans="1:50" ht="17" x14ac:dyDescent="0.35">
      <c r="A20" s="7" t="s">
        <v>97</v>
      </c>
      <c r="B20" s="127">
        <v>0</v>
      </c>
      <c r="C20" s="20"/>
      <c r="D20" s="240">
        <f t="shared" si="2"/>
        <v>0</v>
      </c>
      <c r="E20" s="20"/>
      <c r="F20" s="240">
        <f t="shared" si="3"/>
        <v>1</v>
      </c>
      <c r="G20" s="30"/>
      <c r="H20" s="20" t="s">
        <v>72</v>
      </c>
      <c r="I20" s="145"/>
      <c r="J20" s="20" t="s">
        <v>72</v>
      </c>
      <c r="K20" s="145"/>
      <c r="L20" s="20" t="s">
        <v>72</v>
      </c>
      <c r="M20" s="148"/>
      <c r="N20" s="8" t="s">
        <v>72</v>
      </c>
      <c r="O20" s="139"/>
      <c r="P20" s="20" t="s">
        <v>72</v>
      </c>
      <c r="Q20" s="139"/>
      <c r="R20" s="20" t="s">
        <v>72</v>
      </c>
      <c r="S20" s="137"/>
      <c r="T20" s="20" t="s">
        <v>72</v>
      </c>
      <c r="U20" s="145"/>
      <c r="V20" s="8" t="s">
        <v>72</v>
      </c>
      <c r="W20" s="145"/>
      <c r="X20" s="8">
        <v>1</v>
      </c>
      <c r="Y20" s="148"/>
      <c r="Z20" s="8" t="s">
        <v>72</v>
      </c>
      <c r="AA20" s="139"/>
      <c r="AB20" s="8" t="s">
        <v>72</v>
      </c>
      <c r="AC20" s="139"/>
      <c r="AD20" s="8" t="s">
        <v>72</v>
      </c>
      <c r="AE20" s="9"/>
      <c r="AF20" s="20" t="s">
        <v>72</v>
      </c>
      <c r="AG20" s="139"/>
      <c r="AH20" s="20" t="s">
        <v>72</v>
      </c>
      <c r="AI20" s="139"/>
      <c r="AJ20" s="20" t="s">
        <v>72</v>
      </c>
      <c r="AK20" s="137"/>
      <c r="AL20" s="8" t="s">
        <v>72</v>
      </c>
      <c r="AM20" s="139"/>
      <c r="AN20" s="8" t="s">
        <v>72</v>
      </c>
      <c r="AO20" s="139"/>
      <c r="AP20" s="8" t="s">
        <v>72</v>
      </c>
      <c r="AQ20" s="137"/>
      <c r="AR20" s="43"/>
      <c r="AS20" s="8"/>
      <c r="AT20" s="8"/>
      <c r="AU20" s="8"/>
      <c r="AV20" s="8"/>
      <c r="AW20" s="8"/>
      <c r="AX20" s="16"/>
    </row>
    <row r="21" spans="1:50" ht="17" x14ac:dyDescent="0.35">
      <c r="A21" s="33" t="s">
        <v>35</v>
      </c>
      <c r="B21" s="130">
        <v>7</v>
      </c>
      <c r="C21" s="18"/>
      <c r="D21" s="130">
        <f t="shared" si="2"/>
        <v>23</v>
      </c>
      <c r="E21" s="18"/>
      <c r="F21" s="130">
        <f t="shared" si="3"/>
        <v>7</v>
      </c>
      <c r="G21" s="123"/>
      <c r="H21" s="18" t="s">
        <v>72</v>
      </c>
      <c r="I21" s="146"/>
      <c r="J21" s="18" t="s">
        <v>72</v>
      </c>
      <c r="K21" s="146"/>
      <c r="L21" s="18" t="s">
        <v>72</v>
      </c>
      <c r="M21" s="149"/>
      <c r="N21" s="18" t="s">
        <v>72</v>
      </c>
      <c r="O21" s="146"/>
      <c r="P21" s="34" t="s">
        <v>72</v>
      </c>
      <c r="Q21" s="146"/>
      <c r="R21" s="34" t="s">
        <v>72</v>
      </c>
      <c r="S21" s="149"/>
      <c r="T21" s="18" t="s">
        <v>72</v>
      </c>
      <c r="U21" s="146"/>
      <c r="V21" s="34">
        <v>7</v>
      </c>
      <c r="W21" s="146"/>
      <c r="X21" s="34" t="s">
        <v>72</v>
      </c>
      <c r="Y21" s="149"/>
      <c r="Z21" s="34">
        <v>2</v>
      </c>
      <c r="AA21" s="146"/>
      <c r="AB21" s="18">
        <v>5</v>
      </c>
      <c r="AC21" s="146"/>
      <c r="AD21" s="18">
        <v>1</v>
      </c>
      <c r="AE21" s="123"/>
      <c r="AF21" s="18">
        <v>2</v>
      </c>
      <c r="AG21" s="140"/>
      <c r="AH21" s="18">
        <v>1</v>
      </c>
      <c r="AI21" s="140"/>
      <c r="AJ21" s="18">
        <v>2</v>
      </c>
      <c r="AK21" s="138"/>
      <c r="AL21" s="18">
        <v>3</v>
      </c>
      <c r="AM21" s="146"/>
      <c r="AN21" s="18">
        <v>10</v>
      </c>
      <c r="AO21" s="146"/>
      <c r="AP21" s="18">
        <v>4</v>
      </c>
      <c r="AQ21" s="149"/>
      <c r="AR21" s="43"/>
      <c r="AS21" s="8"/>
      <c r="AT21" s="8"/>
      <c r="AU21" s="8"/>
      <c r="AV21" s="5"/>
      <c r="AW21" s="5"/>
      <c r="AX21" s="16"/>
    </row>
    <row r="22" spans="1:50" ht="17" x14ac:dyDescent="0.35">
      <c r="A22" s="10" t="s">
        <v>41</v>
      </c>
      <c r="B22" s="127"/>
      <c r="C22" s="20"/>
      <c r="D22" s="127"/>
      <c r="E22" s="20"/>
      <c r="F22" s="127"/>
      <c r="G22" s="30"/>
      <c r="H22" s="20"/>
      <c r="I22" s="145"/>
      <c r="J22" s="20"/>
      <c r="K22" s="145"/>
      <c r="L22" s="20"/>
      <c r="M22" s="148"/>
      <c r="N22" s="20"/>
      <c r="O22" s="145"/>
      <c r="P22" s="20"/>
      <c r="Q22" s="145"/>
      <c r="R22" s="20"/>
      <c r="S22" s="148"/>
      <c r="T22" s="20"/>
      <c r="U22" s="145"/>
      <c r="V22" s="20"/>
      <c r="W22" s="145"/>
      <c r="X22" s="20"/>
      <c r="Y22" s="148"/>
      <c r="Z22" s="20"/>
      <c r="AA22" s="145"/>
      <c r="AB22" s="20"/>
      <c r="AC22" s="145"/>
      <c r="AD22" s="20"/>
      <c r="AE22" s="145"/>
      <c r="AF22" s="165"/>
      <c r="AG22" s="145"/>
      <c r="AH22" s="20"/>
      <c r="AI22" s="145"/>
      <c r="AJ22" s="20"/>
      <c r="AK22" s="148"/>
      <c r="AL22" s="20"/>
      <c r="AM22" s="145"/>
      <c r="AN22" s="20"/>
      <c r="AO22" s="145"/>
      <c r="AP22" s="20"/>
      <c r="AQ22" s="148"/>
      <c r="AR22" s="42"/>
      <c r="AS22" s="5"/>
      <c r="AT22" s="5"/>
      <c r="AU22" s="5"/>
      <c r="AV22" s="5"/>
      <c r="AW22" s="5"/>
      <c r="AX22" s="16"/>
    </row>
    <row r="23" spans="1:50" ht="17" x14ac:dyDescent="0.35">
      <c r="A23" s="7" t="s">
        <v>42</v>
      </c>
      <c r="B23" s="127">
        <v>7</v>
      </c>
      <c r="C23" s="20"/>
      <c r="D23" s="127">
        <f t="shared" ref="D23:D29" si="4">SUM(J23,P23,V23,AB23,AH23,AN23)</f>
        <v>13</v>
      </c>
      <c r="E23" s="20"/>
      <c r="F23" s="127">
        <f t="shared" ref="F23:F29" si="5">SUM(L23,R23,X23,AD23,AJ23,AP23)</f>
        <v>6</v>
      </c>
      <c r="G23" s="30"/>
      <c r="H23" s="20">
        <v>2</v>
      </c>
      <c r="I23" s="145"/>
      <c r="J23" s="20">
        <v>1</v>
      </c>
      <c r="K23" s="145"/>
      <c r="L23" s="20">
        <v>2</v>
      </c>
      <c r="M23" s="148"/>
      <c r="N23" s="28" t="s">
        <v>72</v>
      </c>
      <c r="O23" s="223"/>
      <c r="P23" s="28">
        <v>1</v>
      </c>
      <c r="Q23" s="223"/>
      <c r="R23" s="28" t="s">
        <v>72</v>
      </c>
      <c r="S23" s="147"/>
      <c r="T23" s="20">
        <v>5</v>
      </c>
      <c r="U23" s="145"/>
      <c r="V23" s="20">
        <v>11</v>
      </c>
      <c r="W23" s="145"/>
      <c r="X23" s="20">
        <v>3</v>
      </c>
      <c r="Y23" s="148"/>
      <c r="Z23" s="8" t="s">
        <v>72</v>
      </c>
      <c r="AA23" s="139"/>
      <c r="AB23" s="8" t="s">
        <v>72</v>
      </c>
      <c r="AC23" s="139"/>
      <c r="AD23" s="8" t="s">
        <v>72</v>
      </c>
      <c r="AE23" s="139"/>
      <c r="AF23" s="43" t="s">
        <v>72</v>
      </c>
      <c r="AG23" s="139"/>
      <c r="AH23" s="8" t="s">
        <v>72</v>
      </c>
      <c r="AI23" s="139"/>
      <c r="AJ23" s="8">
        <v>1</v>
      </c>
      <c r="AK23" s="9"/>
      <c r="AL23" s="8" t="s">
        <v>72</v>
      </c>
      <c r="AM23" s="139"/>
      <c r="AN23" s="8" t="s">
        <v>72</v>
      </c>
      <c r="AO23" s="139"/>
      <c r="AP23" s="8" t="s">
        <v>72</v>
      </c>
      <c r="AQ23" s="137"/>
      <c r="AR23" s="43"/>
      <c r="AS23" s="8"/>
      <c r="AT23" s="8"/>
      <c r="AU23" s="8"/>
      <c r="AV23" s="8"/>
      <c r="AW23" s="8"/>
      <c r="AX23" s="16"/>
    </row>
    <row r="24" spans="1:50" ht="17" x14ac:dyDescent="0.35">
      <c r="A24" s="7" t="s">
        <v>43</v>
      </c>
      <c r="B24" s="127">
        <v>0</v>
      </c>
      <c r="C24" s="28"/>
      <c r="D24" s="240">
        <f t="shared" si="4"/>
        <v>3</v>
      </c>
      <c r="E24" s="28"/>
      <c r="F24" s="240">
        <f t="shared" si="5"/>
        <v>1</v>
      </c>
      <c r="G24" s="37"/>
      <c r="H24" s="28" t="s">
        <v>72</v>
      </c>
      <c r="I24" s="150"/>
      <c r="J24" s="20" t="s">
        <v>72</v>
      </c>
      <c r="K24" s="150"/>
      <c r="L24" s="20">
        <v>1</v>
      </c>
      <c r="M24" s="142"/>
      <c r="N24" s="8" t="s">
        <v>72</v>
      </c>
      <c r="O24" s="139"/>
      <c r="P24" s="8" t="s">
        <v>72</v>
      </c>
      <c r="Q24" s="139"/>
      <c r="R24" s="8" t="s">
        <v>72</v>
      </c>
      <c r="S24" s="137"/>
      <c r="T24" s="8" t="s">
        <v>72</v>
      </c>
      <c r="U24" s="139"/>
      <c r="V24" s="8">
        <v>3</v>
      </c>
      <c r="W24" s="139"/>
      <c r="X24" s="8" t="s">
        <v>72</v>
      </c>
      <c r="Y24" s="137"/>
      <c r="Z24" s="8" t="s">
        <v>72</v>
      </c>
      <c r="AA24" s="139"/>
      <c r="AB24" s="8" t="s">
        <v>72</v>
      </c>
      <c r="AC24" s="139"/>
      <c r="AD24" s="8" t="s">
        <v>72</v>
      </c>
      <c r="AE24" s="139"/>
      <c r="AF24" s="43" t="s">
        <v>72</v>
      </c>
      <c r="AG24" s="139"/>
      <c r="AH24" s="8" t="s">
        <v>72</v>
      </c>
      <c r="AI24" s="139"/>
      <c r="AJ24" s="8" t="s">
        <v>72</v>
      </c>
      <c r="AK24" s="9"/>
      <c r="AL24" s="8" t="s">
        <v>72</v>
      </c>
      <c r="AM24" s="139"/>
      <c r="AN24" s="8" t="s">
        <v>72</v>
      </c>
      <c r="AO24" s="139"/>
      <c r="AP24" s="8" t="s">
        <v>72</v>
      </c>
      <c r="AQ24" s="137"/>
      <c r="AR24" s="43"/>
      <c r="AS24" s="8"/>
      <c r="AT24" s="8"/>
      <c r="AU24" s="8"/>
      <c r="AV24" s="8"/>
      <c r="AW24" s="8"/>
      <c r="AX24" s="16"/>
    </row>
    <row r="25" spans="1:50" ht="17" x14ac:dyDescent="0.35">
      <c r="A25" s="7" t="s">
        <v>44</v>
      </c>
      <c r="B25" s="127">
        <v>3</v>
      </c>
      <c r="C25" s="20"/>
      <c r="D25" s="127">
        <f t="shared" si="4"/>
        <v>8</v>
      </c>
      <c r="E25" s="20"/>
      <c r="F25" s="127">
        <f t="shared" si="5"/>
        <v>0</v>
      </c>
      <c r="G25" s="30"/>
      <c r="H25" s="20" t="s">
        <v>72</v>
      </c>
      <c r="I25" s="145"/>
      <c r="J25" s="20">
        <v>3</v>
      </c>
      <c r="K25" s="145"/>
      <c r="L25" s="20" t="s">
        <v>72</v>
      </c>
      <c r="M25" s="148"/>
      <c r="N25" s="28">
        <v>2</v>
      </c>
      <c r="O25" s="223"/>
      <c r="P25" s="28" t="s">
        <v>72</v>
      </c>
      <c r="Q25" s="223"/>
      <c r="R25" s="28" t="s">
        <v>72</v>
      </c>
      <c r="S25" s="147"/>
      <c r="T25" s="28">
        <v>1</v>
      </c>
      <c r="U25" s="223"/>
      <c r="V25" s="28">
        <v>5</v>
      </c>
      <c r="W25" s="223"/>
      <c r="X25" s="28" t="s">
        <v>72</v>
      </c>
      <c r="Y25" s="147"/>
      <c r="Z25" s="8" t="s">
        <v>72</v>
      </c>
      <c r="AA25" s="139"/>
      <c r="AB25" s="8" t="s">
        <v>72</v>
      </c>
      <c r="AC25" s="139"/>
      <c r="AD25" s="8" t="s">
        <v>72</v>
      </c>
      <c r="AE25" s="139"/>
      <c r="AF25" s="43" t="s">
        <v>72</v>
      </c>
      <c r="AG25" s="139"/>
      <c r="AH25" s="8" t="s">
        <v>72</v>
      </c>
      <c r="AI25" s="139"/>
      <c r="AJ25" s="8" t="s">
        <v>72</v>
      </c>
      <c r="AK25" s="9"/>
      <c r="AL25" s="8" t="s">
        <v>72</v>
      </c>
      <c r="AM25" s="162"/>
      <c r="AN25" s="8" t="s">
        <v>72</v>
      </c>
      <c r="AO25" s="162"/>
      <c r="AP25" s="8" t="s">
        <v>72</v>
      </c>
      <c r="AQ25" s="159"/>
      <c r="AR25" s="43"/>
      <c r="AS25" s="8"/>
      <c r="AT25" s="8"/>
      <c r="AU25" s="8"/>
      <c r="AV25" s="8"/>
      <c r="AW25" s="29"/>
      <c r="AX25" s="16"/>
    </row>
    <row r="26" spans="1:50" ht="17" x14ac:dyDescent="0.35">
      <c r="A26" s="7" t="s">
        <v>45</v>
      </c>
      <c r="B26" s="127">
        <v>17</v>
      </c>
      <c r="C26" s="20"/>
      <c r="D26" s="127">
        <f t="shared" si="4"/>
        <v>25</v>
      </c>
      <c r="E26" s="20"/>
      <c r="F26" s="127">
        <f t="shared" si="5"/>
        <v>25</v>
      </c>
      <c r="G26" s="30"/>
      <c r="H26" s="20">
        <v>2</v>
      </c>
      <c r="I26" s="145"/>
      <c r="J26" s="20">
        <v>7</v>
      </c>
      <c r="K26" s="145"/>
      <c r="L26" s="20">
        <v>3</v>
      </c>
      <c r="M26" s="148"/>
      <c r="N26" s="28" t="s">
        <v>72</v>
      </c>
      <c r="O26" s="150"/>
      <c r="P26" s="28">
        <v>1</v>
      </c>
      <c r="Q26" s="150"/>
      <c r="R26" s="28">
        <v>2</v>
      </c>
      <c r="S26" s="142"/>
      <c r="T26" s="20">
        <v>12</v>
      </c>
      <c r="U26" s="145"/>
      <c r="V26" s="20">
        <v>14</v>
      </c>
      <c r="W26" s="145"/>
      <c r="X26" s="20">
        <v>18</v>
      </c>
      <c r="Y26" s="148"/>
      <c r="Z26" s="8">
        <v>1</v>
      </c>
      <c r="AA26" s="139"/>
      <c r="AB26" s="8">
        <v>1</v>
      </c>
      <c r="AC26" s="139"/>
      <c r="AD26" s="8" t="s">
        <v>72</v>
      </c>
      <c r="AE26" s="139"/>
      <c r="AF26" s="120">
        <v>1</v>
      </c>
      <c r="AG26" s="145"/>
      <c r="AH26" s="20">
        <v>2</v>
      </c>
      <c r="AI26" s="145"/>
      <c r="AJ26" s="20">
        <v>1</v>
      </c>
      <c r="AK26" s="148"/>
      <c r="AL26" s="8">
        <v>1</v>
      </c>
      <c r="AM26" s="223"/>
      <c r="AN26" s="8" t="s">
        <v>72</v>
      </c>
      <c r="AO26" s="223"/>
      <c r="AP26" s="8">
        <v>1</v>
      </c>
      <c r="AQ26" s="147"/>
      <c r="AR26" s="42"/>
      <c r="AS26" s="5"/>
      <c r="AT26" s="8"/>
      <c r="AU26" s="8"/>
      <c r="AV26" s="8"/>
      <c r="AW26" s="89"/>
      <c r="AX26" s="16"/>
    </row>
    <row r="27" spans="1:50" ht="17" x14ac:dyDescent="0.35">
      <c r="A27" s="7" t="s">
        <v>46</v>
      </c>
      <c r="B27" s="127">
        <v>72</v>
      </c>
      <c r="C27" s="20"/>
      <c r="D27" s="127">
        <f t="shared" si="4"/>
        <v>103</v>
      </c>
      <c r="E27" s="20"/>
      <c r="F27" s="127">
        <f t="shared" si="5"/>
        <v>126</v>
      </c>
      <c r="G27" s="30"/>
      <c r="H27" s="20">
        <v>19</v>
      </c>
      <c r="I27" s="145"/>
      <c r="J27" s="20">
        <v>22</v>
      </c>
      <c r="K27" s="145"/>
      <c r="L27" s="20">
        <v>18</v>
      </c>
      <c r="M27" s="148"/>
      <c r="N27" s="20">
        <v>5</v>
      </c>
      <c r="O27" s="145"/>
      <c r="P27" s="20">
        <v>11</v>
      </c>
      <c r="Q27" s="145"/>
      <c r="R27" s="20">
        <v>9</v>
      </c>
      <c r="S27" s="148"/>
      <c r="T27" s="20">
        <v>43</v>
      </c>
      <c r="U27" s="145"/>
      <c r="V27" s="20">
        <v>60</v>
      </c>
      <c r="W27" s="145"/>
      <c r="X27" s="20">
        <v>83</v>
      </c>
      <c r="Y27" s="148"/>
      <c r="Z27" s="8" t="s">
        <v>72</v>
      </c>
      <c r="AA27" s="139"/>
      <c r="AB27" s="8">
        <v>3</v>
      </c>
      <c r="AC27" s="139"/>
      <c r="AD27" s="8">
        <v>2</v>
      </c>
      <c r="AE27" s="139"/>
      <c r="AF27" s="120" t="s">
        <v>72</v>
      </c>
      <c r="AG27" s="145"/>
      <c r="AH27" s="8">
        <v>6</v>
      </c>
      <c r="AI27" s="145"/>
      <c r="AJ27" s="8">
        <v>13</v>
      </c>
      <c r="AK27" s="148"/>
      <c r="AL27" s="8">
        <v>5</v>
      </c>
      <c r="AM27" s="145"/>
      <c r="AN27" s="8">
        <v>1</v>
      </c>
      <c r="AO27" s="145"/>
      <c r="AP27" s="8">
        <v>1</v>
      </c>
      <c r="AQ27" s="148"/>
      <c r="AR27" s="42"/>
      <c r="AS27" s="5"/>
      <c r="AT27" s="5"/>
      <c r="AU27" s="5"/>
      <c r="AV27" s="8"/>
      <c r="AW27" s="5"/>
      <c r="AX27" s="16"/>
    </row>
    <row r="28" spans="1:50" ht="17" x14ac:dyDescent="0.35">
      <c r="A28" s="7" t="s">
        <v>40</v>
      </c>
      <c r="B28" s="127">
        <v>34</v>
      </c>
      <c r="C28" s="20"/>
      <c r="D28" s="127">
        <f t="shared" si="4"/>
        <v>37</v>
      </c>
      <c r="E28" s="20"/>
      <c r="F28" s="127">
        <f t="shared" si="5"/>
        <v>15</v>
      </c>
      <c r="G28" s="30"/>
      <c r="H28" s="20">
        <v>9</v>
      </c>
      <c r="I28" s="145"/>
      <c r="J28" s="20">
        <v>5</v>
      </c>
      <c r="K28" s="145"/>
      <c r="L28" s="20">
        <v>6</v>
      </c>
      <c r="M28" s="148"/>
      <c r="N28" s="8">
        <v>2</v>
      </c>
      <c r="O28" s="139"/>
      <c r="P28" s="8">
        <v>3</v>
      </c>
      <c r="Q28" s="139"/>
      <c r="R28" s="8" t="s">
        <v>72</v>
      </c>
      <c r="S28" s="137"/>
      <c r="T28" s="28">
        <v>19</v>
      </c>
      <c r="U28" s="223"/>
      <c r="V28" s="28">
        <v>16</v>
      </c>
      <c r="W28" s="223"/>
      <c r="X28" s="28">
        <v>6</v>
      </c>
      <c r="Y28" s="147"/>
      <c r="Z28" s="8">
        <v>1</v>
      </c>
      <c r="AA28" s="139"/>
      <c r="AB28" s="8">
        <v>8</v>
      </c>
      <c r="AC28" s="139"/>
      <c r="AD28" s="8">
        <v>2</v>
      </c>
      <c r="AE28" s="139"/>
      <c r="AF28" s="120">
        <v>1</v>
      </c>
      <c r="AG28" s="145"/>
      <c r="AH28" s="20" t="s">
        <v>72</v>
      </c>
      <c r="AI28" s="145"/>
      <c r="AJ28" s="20" t="s">
        <v>72</v>
      </c>
      <c r="AK28" s="148"/>
      <c r="AL28" s="8">
        <v>2</v>
      </c>
      <c r="AM28" s="145"/>
      <c r="AN28" s="8">
        <v>5</v>
      </c>
      <c r="AO28" s="145"/>
      <c r="AP28" s="8">
        <v>1</v>
      </c>
      <c r="AQ28" s="148"/>
      <c r="AR28" s="43"/>
      <c r="AS28" s="8"/>
      <c r="AT28" s="8"/>
      <c r="AU28" s="8"/>
      <c r="AV28" s="8"/>
      <c r="AW28" s="5"/>
      <c r="AX28" s="16"/>
    </row>
    <row r="29" spans="1:50" ht="17" x14ac:dyDescent="0.35">
      <c r="A29" s="33" t="s">
        <v>35</v>
      </c>
      <c r="B29" s="130">
        <v>7</v>
      </c>
      <c r="C29" s="38"/>
      <c r="D29" s="130">
        <f t="shared" si="4"/>
        <v>23</v>
      </c>
      <c r="E29" s="38"/>
      <c r="F29" s="130">
        <f t="shared" si="5"/>
        <v>7</v>
      </c>
      <c r="G29" s="39"/>
      <c r="H29" s="38" t="s">
        <v>72</v>
      </c>
      <c r="I29" s="151"/>
      <c r="J29" s="18" t="s">
        <v>72</v>
      </c>
      <c r="K29" s="151"/>
      <c r="L29" s="18" t="s">
        <v>72</v>
      </c>
      <c r="M29" s="143"/>
      <c r="N29" s="34" t="s">
        <v>72</v>
      </c>
      <c r="O29" s="140"/>
      <c r="P29" s="38" t="s">
        <v>72</v>
      </c>
      <c r="Q29" s="140"/>
      <c r="R29" s="38" t="s">
        <v>72</v>
      </c>
      <c r="S29" s="138"/>
      <c r="T29" s="34" t="s">
        <v>72</v>
      </c>
      <c r="U29" s="140"/>
      <c r="V29" s="34">
        <v>7</v>
      </c>
      <c r="W29" s="140"/>
      <c r="X29" s="34" t="s">
        <v>72</v>
      </c>
      <c r="Y29" s="138"/>
      <c r="Z29" s="34">
        <v>2</v>
      </c>
      <c r="AA29" s="140"/>
      <c r="AB29" s="34">
        <v>5</v>
      </c>
      <c r="AC29" s="140"/>
      <c r="AD29" s="34">
        <v>1</v>
      </c>
      <c r="AE29" s="140"/>
      <c r="AF29" s="44">
        <v>2</v>
      </c>
      <c r="AG29" s="140"/>
      <c r="AH29" s="34">
        <v>1</v>
      </c>
      <c r="AI29" s="140"/>
      <c r="AJ29" s="34">
        <v>2</v>
      </c>
      <c r="AK29" s="138"/>
      <c r="AL29" s="34">
        <v>3</v>
      </c>
      <c r="AM29" s="140"/>
      <c r="AN29" s="34">
        <v>10</v>
      </c>
      <c r="AO29" s="140"/>
      <c r="AP29" s="34">
        <v>4</v>
      </c>
      <c r="AQ29" s="138"/>
      <c r="AR29" s="43"/>
      <c r="AS29" s="8"/>
      <c r="AT29" s="8"/>
      <c r="AU29" s="8"/>
      <c r="AV29" s="8"/>
      <c r="AW29" s="8"/>
      <c r="AX29" s="29"/>
    </row>
    <row r="30" spans="1:50" ht="17" x14ac:dyDescent="0.35">
      <c r="A30" s="10" t="s">
        <v>47</v>
      </c>
      <c r="B30" s="127"/>
      <c r="C30" s="20"/>
      <c r="D30" s="127"/>
      <c r="E30" s="20"/>
      <c r="F30" s="127"/>
      <c r="G30" s="30"/>
      <c r="H30" s="20"/>
      <c r="I30" s="145"/>
      <c r="J30" s="20"/>
      <c r="K30" s="145"/>
      <c r="L30" s="20"/>
      <c r="M30" s="148"/>
      <c r="N30" s="20"/>
      <c r="O30" s="145"/>
      <c r="P30" s="20"/>
      <c r="Q30" s="145"/>
      <c r="R30" s="20"/>
      <c r="S30" s="148"/>
      <c r="T30" s="20"/>
      <c r="U30" s="145"/>
      <c r="V30" s="20"/>
      <c r="W30" s="145"/>
      <c r="X30" s="20"/>
      <c r="Y30" s="148"/>
      <c r="Z30" s="20"/>
      <c r="AA30" s="145"/>
      <c r="AB30" s="20"/>
      <c r="AC30" s="145"/>
      <c r="AD30" s="20"/>
      <c r="AE30" s="148"/>
      <c r="AF30" s="20"/>
      <c r="AG30" s="145"/>
      <c r="AH30" s="20"/>
      <c r="AI30" s="145"/>
      <c r="AJ30" s="20"/>
      <c r="AK30" s="148"/>
      <c r="AL30" s="20"/>
      <c r="AM30" s="145"/>
      <c r="AN30" s="20"/>
      <c r="AO30" s="145"/>
      <c r="AP30" s="20"/>
      <c r="AQ30" s="148"/>
      <c r="AR30" s="42"/>
      <c r="AS30" s="5"/>
      <c r="AT30" s="5"/>
      <c r="AU30" s="5"/>
      <c r="AV30" s="5"/>
      <c r="AW30" s="5"/>
      <c r="AX30" s="16"/>
    </row>
    <row r="31" spans="1:50" ht="17" x14ac:dyDescent="0.35">
      <c r="A31" s="7" t="s">
        <v>76</v>
      </c>
      <c r="B31" s="127">
        <v>48</v>
      </c>
      <c r="C31" s="20"/>
      <c r="D31" s="127">
        <f t="shared" ref="D31:D37" si="6">SUM(J31,P31,V31,AB31,AH31,AN31)</f>
        <v>73</v>
      </c>
      <c r="E31" s="20"/>
      <c r="F31" s="127">
        <f t="shared" ref="F31:F37" si="7">SUM(L31,R31,X31,AD31,AJ31,AP31)</f>
        <v>75</v>
      </c>
      <c r="G31" s="30"/>
      <c r="H31" s="20">
        <v>12</v>
      </c>
      <c r="I31" s="145"/>
      <c r="J31" s="20">
        <v>15</v>
      </c>
      <c r="K31" s="145"/>
      <c r="L31" s="20">
        <v>12</v>
      </c>
      <c r="M31" s="148"/>
      <c r="N31" s="20">
        <v>2</v>
      </c>
      <c r="O31" s="145"/>
      <c r="P31" s="20">
        <v>8</v>
      </c>
      <c r="Q31" s="145"/>
      <c r="R31" s="20">
        <v>6</v>
      </c>
      <c r="S31" s="148"/>
      <c r="T31" s="20">
        <v>26</v>
      </c>
      <c r="U31" s="145"/>
      <c r="V31" s="236">
        <v>42</v>
      </c>
      <c r="W31" s="145"/>
      <c r="X31" s="236">
        <v>48</v>
      </c>
      <c r="Y31" s="241"/>
      <c r="Z31" s="20">
        <v>1</v>
      </c>
      <c r="AA31" s="223"/>
      <c r="AB31" s="20">
        <v>2</v>
      </c>
      <c r="AC31" s="223"/>
      <c r="AD31" s="20">
        <v>1</v>
      </c>
      <c r="AE31" s="147"/>
      <c r="AF31" s="20">
        <v>1</v>
      </c>
      <c r="AG31" s="145"/>
      <c r="AH31" s="20">
        <v>3</v>
      </c>
      <c r="AI31" s="145"/>
      <c r="AJ31" s="20">
        <v>7</v>
      </c>
      <c r="AK31" s="148"/>
      <c r="AL31" s="20">
        <v>6</v>
      </c>
      <c r="AM31" s="145"/>
      <c r="AN31" s="20">
        <v>3</v>
      </c>
      <c r="AO31" s="145"/>
      <c r="AP31" s="20">
        <v>1</v>
      </c>
      <c r="AQ31" s="148"/>
      <c r="AR31" s="42"/>
      <c r="AS31" s="5"/>
      <c r="AT31" s="5"/>
      <c r="AU31" s="5"/>
      <c r="AV31" s="5"/>
      <c r="AW31" s="5"/>
      <c r="AX31" s="16"/>
    </row>
    <row r="32" spans="1:50" ht="17" x14ac:dyDescent="0.35">
      <c r="A32" s="7" t="s">
        <v>48</v>
      </c>
      <c r="B32" s="127">
        <v>43</v>
      </c>
      <c r="C32" s="20"/>
      <c r="D32" s="127">
        <f t="shared" si="6"/>
        <v>45</v>
      </c>
      <c r="E32" s="20"/>
      <c r="F32" s="127">
        <f t="shared" si="7"/>
        <v>58</v>
      </c>
      <c r="G32" s="30"/>
      <c r="H32" s="20">
        <v>12</v>
      </c>
      <c r="I32" s="145"/>
      <c r="J32" s="20">
        <v>8</v>
      </c>
      <c r="K32" s="145"/>
      <c r="L32" s="20">
        <v>7</v>
      </c>
      <c r="M32" s="148"/>
      <c r="N32" s="20">
        <v>3</v>
      </c>
      <c r="O32" s="145"/>
      <c r="P32" s="20">
        <v>6</v>
      </c>
      <c r="Q32" s="145"/>
      <c r="R32" s="20">
        <v>3</v>
      </c>
      <c r="S32" s="148"/>
      <c r="T32" s="20">
        <v>27</v>
      </c>
      <c r="U32" s="145"/>
      <c r="V32" s="236">
        <v>25</v>
      </c>
      <c r="W32" s="145"/>
      <c r="X32" s="236">
        <v>39</v>
      </c>
      <c r="Y32" s="241"/>
      <c r="Z32" s="20" t="s">
        <v>72</v>
      </c>
      <c r="AA32" s="145"/>
      <c r="AB32" s="20">
        <v>2</v>
      </c>
      <c r="AC32" s="145"/>
      <c r="AD32" s="20">
        <v>1</v>
      </c>
      <c r="AE32" s="148"/>
      <c r="AF32" s="20" t="s">
        <v>72</v>
      </c>
      <c r="AG32" s="145"/>
      <c r="AH32" s="8">
        <v>3</v>
      </c>
      <c r="AI32" s="145"/>
      <c r="AJ32" s="8">
        <v>6</v>
      </c>
      <c r="AK32" s="148"/>
      <c r="AL32" s="20">
        <v>1</v>
      </c>
      <c r="AM32" s="145"/>
      <c r="AN32" s="20">
        <v>1</v>
      </c>
      <c r="AO32" s="145"/>
      <c r="AP32" s="20">
        <v>2</v>
      </c>
      <c r="AQ32" s="148"/>
      <c r="AR32" s="42"/>
      <c r="AS32" s="5"/>
      <c r="AT32" s="8"/>
      <c r="AU32" s="8"/>
      <c r="AV32" s="5"/>
      <c r="AW32" s="5"/>
      <c r="AX32" s="16"/>
    </row>
    <row r="33" spans="1:50" ht="17" x14ac:dyDescent="0.35">
      <c r="A33" s="7" t="s">
        <v>49</v>
      </c>
      <c r="B33" s="127">
        <v>22</v>
      </c>
      <c r="C33" s="20"/>
      <c r="D33" s="127">
        <f t="shared" si="6"/>
        <v>29</v>
      </c>
      <c r="E33" s="20"/>
      <c r="F33" s="127">
        <f t="shared" si="7"/>
        <v>23</v>
      </c>
      <c r="G33" s="30"/>
      <c r="H33" s="20">
        <v>6</v>
      </c>
      <c r="I33" s="145"/>
      <c r="J33" s="20">
        <v>9</v>
      </c>
      <c r="K33" s="145"/>
      <c r="L33" s="20">
        <v>5</v>
      </c>
      <c r="M33" s="148"/>
      <c r="N33" s="20">
        <v>4</v>
      </c>
      <c r="O33" s="145"/>
      <c r="P33" s="20">
        <v>1</v>
      </c>
      <c r="Q33" s="145"/>
      <c r="R33" s="20">
        <v>2</v>
      </c>
      <c r="S33" s="148"/>
      <c r="T33" s="20">
        <v>12</v>
      </c>
      <c r="U33" s="145"/>
      <c r="V33" s="236">
        <v>17</v>
      </c>
      <c r="W33" s="145"/>
      <c r="X33" s="236">
        <v>16</v>
      </c>
      <c r="Y33" s="241"/>
      <c r="Z33" s="20" t="s">
        <v>72</v>
      </c>
      <c r="AA33" s="145"/>
      <c r="AB33" s="20" t="s">
        <v>72</v>
      </c>
      <c r="AC33" s="145"/>
      <c r="AD33" s="20" t="s">
        <v>72</v>
      </c>
      <c r="AE33" s="148"/>
      <c r="AF33" s="20" t="s">
        <v>72</v>
      </c>
      <c r="AG33" s="223"/>
      <c r="AH33" s="8">
        <v>1</v>
      </c>
      <c r="AI33" s="223"/>
      <c r="AJ33" s="8" t="s">
        <v>72</v>
      </c>
      <c r="AK33" s="147"/>
      <c r="AL33" s="20" t="s">
        <v>72</v>
      </c>
      <c r="AM33" s="145"/>
      <c r="AN33" s="20">
        <v>1</v>
      </c>
      <c r="AO33" s="145"/>
      <c r="AP33" s="20" t="s">
        <v>72</v>
      </c>
      <c r="AQ33" s="148"/>
      <c r="AR33" s="42"/>
      <c r="AS33" s="5"/>
      <c r="AT33" s="8"/>
      <c r="AU33" s="8"/>
      <c r="AV33" s="5"/>
      <c r="AW33" s="5"/>
      <c r="AX33" s="16"/>
    </row>
    <row r="34" spans="1:50" ht="17" x14ac:dyDescent="0.35">
      <c r="A34" s="7" t="s">
        <v>50</v>
      </c>
      <c r="B34" s="127">
        <v>9</v>
      </c>
      <c r="C34" s="20"/>
      <c r="D34" s="127">
        <f t="shared" si="6"/>
        <v>12</v>
      </c>
      <c r="E34" s="20"/>
      <c r="F34" s="127">
        <f t="shared" si="7"/>
        <v>6</v>
      </c>
      <c r="G34" s="30"/>
      <c r="H34" s="20">
        <v>1</v>
      </c>
      <c r="I34" s="145"/>
      <c r="J34" s="20">
        <v>5</v>
      </c>
      <c r="K34" s="145"/>
      <c r="L34" s="20">
        <v>1</v>
      </c>
      <c r="M34" s="148"/>
      <c r="N34" s="20" t="s">
        <v>72</v>
      </c>
      <c r="O34" s="223"/>
      <c r="P34" s="28">
        <v>1</v>
      </c>
      <c r="Q34" s="223"/>
      <c r="R34" s="28" t="s">
        <v>72</v>
      </c>
      <c r="S34" s="147"/>
      <c r="T34" s="28">
        <v>6</v>
      </c>
      <c r="U34" s="223"/>
      <c r="V34" s="242">
        <v>5</v>
      </c>
      <c r="W34" s="223"/>
      <c r="X34" s="242">
        <v>3</v>
      </c>
      <c r="Y34" s="243"/>
      <c r="Z34" s="20">
        <v>1</v>
      </c>
      <c r="AA34" s="223"/>
      <c r="AB34" s="20" t="s">
        <v>72</v>
      </c>
      <c r="AC34" s="223"/>
      <c r="AD34" s="20">
        <v>2</v>
      </c>
      <c r="AE34" s="147"/>
      <c r="AF34" s="20">
        <v>1</v>
      </c>
      <c r="AG34" s="145"/>
      <c r="AH34" s="20" t="s">
        <v>72</v>
      </c>
      <c r="AI34" s="145"/>
      <c r="AJ34" s="20" t="s">
        <v>72</v>
      </c>
      <c r="AK34" s="148"/>
      <c r="AL34" s="8" t="s">
        <v>72</v>
      </c>
      <c r="AM34" s="139"/>
      <c r="AN34" s="8">
        <v>1</v>
      </c>
      <c r="AO34" s="139"/>
      <c r="AP34" s="8" t="s">
        <v>72</v>
      </c>
      <c r="AQ34" s="137"/>
      <c r="AR34" s="42"/>
      <c r="AS34" s="5"/>
      <c r="AT34" s="8"/>
      <c r="AU34" s="8"/>
      <c r="AV34" s="20"/>
      <c r="AW34" s="8"/>
      <c r="AX34" s="16"/>
    </row>
    <row r="35" spans="1:50" ht="17" x14ac:dyDescent="0.35">
      <c r="A35" s="7" t="s">
        <v>51</v>
      </c>
      <c r="B35" s="127">
        <v>5</v>
      </c>
      <c r="C35" s="20"/>
      <c r="D35" s="127">
        <f t="shared" si="6"/>
        <v>15</v>
      </c>
      <c r="E35" s="20"/>
      <c r="F35" s="127">
        <f t="shared" si="7"/>
        <v>3</v>
      </c>
      <c r="G35" s="30"/>
      <c r="H35" s="20">
        <v>1</v>
      </c>
      <c r="I35" s="145"/>
      <c r="J35" s="20">
        <v>1</v>
      </c>
      <c r="K35" s="145"/>
      <c r="L35" s="20">
        <v>1</v>
      </c>
      <c r="M35" s="148"/>
      <c r="N35" s="20" t="s">
        <v>72</v>
      </c>
      <c r="O35" s="223"/>
      <c r="P35" s="8" t="s">
        <v>72</v>
      </c>
      <c r="Q35" s="223"/>
      <c r="R35" s="8" t="s">
        <v>72</v>
      </c>
      <c r="S35" s="147"/>
      <c r="T35" s="28">
        <v>4</v>
      </c>
      <c r="U35" s="223"/>
      <c r="V35" s="242">
        <v>12</v>
      </c>
      <c r="W35" s="223"/>
      <c r="X35" s="242">
        <v>2</v>
      </c>
      <c r="Y35" s="243"/>
      <c r="Z35" s="20" t="s">
        <v>72</v>
      </c>
      <c r="AA35" s="223"/>
      <c r="AB35" s="20">
        <v>2</v>
      </c>
      <c r="AC35" s="223"/>
      <c r="AD35" s="20" t="s">
        <v>72</v>
      </c>
      <c r="AE35" s="147"/>
      <c r="AF35" s="20" t="s">
        <v>72</v>
      </c>
      <c r="AG35" s="145"/>
      <c r="AH35" s="8" t="s">
        <v>72</v>
      </c>
      <c r="AI35" s="145"/>
      <c r="AJ35" s="8" t="s">
        <v>72</v>
      </c>
      <c r="AK35" s="148"/>
      <c r="AL35" s="8" t="s">
        <v>72</v>
      </c>
      <c r="AM35" s="139"/>
      <c r="AN35" s="8" t="s">
        <v>72</v>
      </c>
      <c r="AO35" s="139"/>
      <c r="AP35" s="8" t="s">
        <v>72</v>
      </c>
      <c r="AQ35" s="137"/>
      <c r="AR35" s="42"/>
      <c r="AS35" s="5"/>
      <c r="AT35" s="8"/>
      <c r="AU35" s="8"/>
      <c r="AV35" s="20"/>
      <c r="AW35" s="8"/>
      <c r="AX35" s="16"/>
    </row>
    <row r="36" spans="1:50" ht="17" x14ac:dyDescent="0.35">
      <c r="A36" s="7" t="s">
        <v>52</v>
      </c>
      <c r="B36" s="127">
        <v>1</v>
      </c>
      <c r="C36" s="28"/>
      <c r="D36" s="127">
        <f t="shared" si="6"/>
        <v>14</v>
      </c>
      <c r="E36" s="28"/>
      <c r="F36" s="127">
        <f t="shared" si="7"/>
        <v>1</v>
      </c>
      <c r="G36" s="37"/>
      <c r="H36" s="28" t="s">
        <v>72</v>
      </c>
      <c r="I36" s="150"/>
      <c r="J36" s="20" t="s">
        <v>72</v>
      </c>
      <c r="K36" s="150"/>
      <c r="L36" s="20" t="s">
        <v>72</v>
      </c>
      <c r="M36" s="142"/>
      <c r="N36" s="20" t="s">
        <v>72</v>
      </c>
      <c r="O36" s="145"/>
      <c r="P36" s="28" t="s">
        <v>72</v>
      </c>
      <c r="Q36" s="145"/>
      <c r="R36" s="28" t="s">
        <v>72</v>
      </c>
      <c r="S36" s="148"/>
      <c r="T36" s="28">
        <v>1</v>
      </c>
      <c r="U36" s="223"/>
      <c r="V36" s="242">
        <v>7</v>
      </c>
      <c r="W36" s="223"/>
      <c r="X36" s="242">
        <v>1</v>
      </c>
      <c r="Y36" s="243"/>
      <c r="Z36" s="20" t="s">
        <v>72</v>
      </c>
      <c r="AA36" s="223"/>
      <c r="AB36" s="20">
        <v>6</v>
      </c>
      <c r="AC36" s="223"/>
      <c r="AD36" s="20" t="s">
        <v>72</v>
      </c>
      <c r="AE36" s="147"/>
      <c r="AF36" s="20" t="s">
        <v>72</v>
      </c>
      <c r="AG36" s="139"/>
      <c r="AH36" s="8">
        <v>1</v>
      </c>
      <c r="AI36" s="139"/>
      <c r="AJ36" s="8" t="s">
        <v>72</v>
      </c>
      <c r="AK36" s="137"/>
      <c r="AL36" s="8" t="s">
        <v>72</v>
      </c>
      <c r="AM36" s="139"/>
      <c r="AN36" s="8" t="s">
        <v>72</v>
      </c>
      <c r="AO36" s="139"/>
      <c r="AP36" s="8" t="s">
        <v>72</v>
      </c>
      <c r="AQ36" s="137"/>
      <c r="AR36" s="43"/>
      <c r="AS36" s="8"/>
      <c r="AT36" s="8"/>
      <c r="AU36" s="8"/>
      <c r="AV36" s="20"/>
      <c r="AW36" s="8"/>
      <c r="AX36" s="16"/>
    </row>
    <row r="37" spans="1:50" x14ac:dyDescent="0.35">
      <c r="A37" s="33" t="s">
        <v>35</v>
      </c>
      <c r="B37" s="130">
        <v>8</v>
      </c>
      <c r="C37" s="34"/>
      <c r="D37" s="130">
        <f t="shared" si="6"/>
        <v>24</v>
      </c>
      <c r="E37" s="34"/>
      <c r="F37" s="130">
        <f t="shared" si="7"/>
        <v>14</v>
      </c>
      <c r="G37" s="35"/>
      <c r="H37" s="34" t="s">
        <v>72</v>
      </c>
      <c r="I37" s="140"/>
      <c r="J37" s="18" t="s">
        <v>72</v>
      </c>
      <c r="K37" s="140"/>
      <c r="L37" s="18">
        <v>4</v>
      </c>
      <c r="M37" s="138"/>
      <c r="N37" s="18" t="s">
        <v>72</v>
      </c>
      <c r="O37" s="140"/>
      <c r="P37" s="38" t="s">
        <v>72</v>
      </c>
      <c r="Q37" s="140"/>
      <c r="R37" s="38" t="s">
        <v>72</v>
      </c>
      <c r="S37" s="138"/>
      <c r="T37" s="34" t="s">
        <v>72</v>
      </c>
      <c r="U37" s="140"/>
      <c r="V37" s="238">
        <v>8</v>
      </c>
      <c r="W37" s="140"/>
      <c r="X37" s="238">
        <v>1</v>
      </c>
      <c r="Y37" s="244"/>
      <c r="Z37" s="18">
        <v>2</v>
      </c>
      <c r="AA37" s="140"/>
      <c r="AB37" s="34">
        <v>5</v>
      </c>
      <c r="AC37" s="140"/>
      <c r="AD37" s="34">
        <v>1</v>
      </c>
      <c r="AE37" s="138"/>
      <c r="AF37" s="18">
        <v>2</v>
      </c>
      <c r="AG37" s="140"/>
      <c r="AH37" s="18">
        <v>1</v>
      </c>
      <c r="AI37" s="140"/>
      <c r="AJ37" s="18">
        <v>4</v>
      </c>
      <c r="AK37" s="138"/>
      <c r="AL37" s="34">
        <v>4</v>
      </c>
      <c r="AM37" s="140"/>
      <c r="AN37" s="34">
        <v>10</v>
      </c>
      <c r="AO37" s="140"/>
      <c r="AP37" s="34">
        <v>4</v>
      </c>
      <c r="AQ37" s="138"/>
      <c r="AR37" s="43"/>
      <c r="AS37" s="8"/>
      <c r="AT37" s="8"/>
      <c r="AU37" s="8"/>
      <c r="AV37" s="20"/>
      <c r="AW37" s="8"/>
      <c r="AX37" s="16"/>
    </row>
    <row r="38" spans="1:50" s="91" customFormat="1" x14ac:dyDescent="0.35">
      <c r="A38" s="5"/>
      <c r="B38" s="127"/>
      <c r="C38" s="8"/>
      <c r="D38" s="127"/>
      <c r="E38" s="8"/>
      <c r="F38" s="127"/>
      <c r="G38" s="8"/>
      <c r="H38" s="8"/>
      <c r="I38" s="139"/>
      <c r="J38" s="20"/>
      <c r="K38" s="139"/>
      <c r="L38" s="20"/>
      <c r="M38" s="139"/>
      <c r="N38" s="20"/>
      <c r="O38" s="139"/>
      <c r="P38" s="28"/>
      <c r="Q38" s="139"/>
      <c r="R38" s="28"/>
      <c r="S38" s="139"/>
      <c r="T38" s="8"/>
      <c r="U38" s="139"/>
      <c r="V38" s="237"/>
      <c r="W38" s="139"/>
      <c r="X38" s="237"/>
      <c r="Y38" s="273"/>
      <c r="Z38" s="20"/>
      <c r="AA38" s="139"/>
      <c r="AB38" s="8"/>
      <c r="AC38" s="139"/>
      <c r="AD38" s="8"/>
      <c r="AE38" s="139"/>
      <c r="AF38" s="20"/>
      <c r="AG38" s="139"/>
      <c r="AH38" s="20"/>
      <c r="AI38" s="139"/>
      <c r="AJ38" s="20"/>
      <c r="AK38" s="139"/>
      <c r="AL38" s="8"/>
      <c r="AM38" s="139"/>
      <c r="AN38" s="8"/>
      <c r="AO38" s="139"/>
      <c r="AP38" s="8"/>
      <c r="AQ38" s="139"/>
      <c r="AR38" s="8"/>
      <c r="AS38" s="8"/>
      <c r="AT38" s="8"/>
      <c r="AU38" s="8"/>
      <c r="AV38" s="20"/>
      <c r="AW38" s="8"/>
      <c r="AX38" s="16"/>
    </row>
    <row r="39" spans="1:50" s="278" customFormat="1" x14ac:dyDescent="0.35">
      <c r="A39" s="239" t="s">
        <v>136</v>
      </c>
      <c r="B39" s="271"/>
      <c r="C39" s="303"/>
      <c r="D39" s="271"/>
      <c r="E39" s="303"/>
      <c r="F39" s="271"/>
      <c r="G39" s="303"/>
      <c r="H39" s="271"/>
      <c r="I39" s="303"/>
      <c r="J39" s="271"/>
      <c r="K39" s="303"/>
      <c r="L39" s="271"/>
      <c r="M39" s="303"/>
      <c r="N39" s="271"/>
      <c r="O39" s="305"/>
      <c r="P39" s="271"/>
      <c r="Q39" s="303"/>
      <c r="R39" s="271"/>
      <c r="S39" s="303"/>
      <c r="T39" s="271"/>
      <c r="U39" s="303"/>
      <c r="V39" s="271"/>
      <c r="W39" s="303"/>
      <c r="X39" s="271"/>
      <c r="Y39" s="303"/>
      <c r="Z39" s="271"/>
      <c r="AA39" s="303"/>
      <c r="AB39" s="271"/>
      <c r="AC39" s="303"/>
      <c r="AD39" s="271"/>
      <c r="AE39" s="303"/>
      <c r="AF39" s="271"/>
      <c r="AG39" s="303"/>
      <c r="AH39" s="271"/>
      <c r="AI39" s="303"/>
      <c r="AJ39" s="271"/>
      <c r="AK39" s="303"/>
      <c r="AL39" s="288"/>
      <c r="AM39" s="303"/>
      <c r="AN39" s="271"/>
      <c r="AO39" s="303"/>
      <c r="AP39" s="24"/>
      <c r="AQ39" s="303"/>
      <c r="AR39" s="271"/>
      <c r="AS39" s="271"/>
      <c r="AT39" s="271"/>
      <c r="AU39" s="271"/>
      <c r="AV39" s="271"/>
      <c r="AW39" s="252"/>
      <c r="AX39" s="271"/>
    </row>
    <row r="40" spans="1:50" s="278" customFormat="1" x14ac:dyDescent="0.35">
      <c r="A40" s="232" t="s">
        <v>163</v>
      </c>
      <c r="B40" s="271"/>
      <c r="C40" s="303"/>
      <c r="D40" s="271"/>
      <c r="E40" s="303"/>
      <c r="F40" s="271"/>
      <c r="G40" s="303"/>
      <c r="H40" s="271"/>
      <c r="I40" s="303"/>
      <c r="J40" s="271"/>
      <c r="K40" s="303"/>
      <c r="L40" s="271"/>
      <c r="M40" s="303"/>
      <c r="N40" s="271"/>
      <c r="O40" s="305"/>
      <c r="P40" s="271"/>
      <c r="Q40" s="303"/>
      <c r="R40" s="271"/>
      <c r="S40" s="303"/>
      <c r="T40" s="271"/>
      <c r="U40" s="303"/>
      <c r="V40" s="271"/>
      <c r="W40" s="303"/>
      <c r="X40" s="271"/>
      <c r="Y40" s="303"/>
      <c r="Z40" s="271"/>
      <c r="AA40" s="303"/>
      <c r="AB40" s="271"/>
      <c r="AC40" s="303"/>
      <c r="AD40" s="271"/>
      <c r="AE40" s="303"/>
      <c r="AF40" s="271"/>
      <c r="AG40" s="303"/>
      <c r="AH40" s="271"/>
      <c r="AI40" s="303"/>
      <c r="AJ40" s="271"/>
      <c r="AK40" s="303"/>
      <c r="AL40" s="288"/>
      <c r="AM40" s="303"/>
      <c r="AN40" s="271"/>
      <c r="AO40" s="303"/>
      <c r="AP40" s="24"/>
      <c r="AQ40" s="303"/>
      <c r="AR40" s="271"/>
      <c r="AS40" s="271"/>
      <c r="AT40" s="271"/>
      <c r="AU40" s="271"/>
      <c r="AV40" s="271"/>
      <c r="AW40" s="252"/>
      <c r="AX40" s="271"/>
    </row>
    <row r="41" spans="1:50" ht="17" x14ac:dyDescent="0.35">
      <c r="A41" s="239" t="s">
        <v>164</v>
      </c>
      <c r="B41" s="16"/>
      <c r="C41" s="121"/>
      <c r="D41" s="16"/>
      <c r="E41" s="121"/>
      <c r="F41" s="16"/>
      <c r="G41" s="121"/>
      <c r="H41" s="16"/>
      <c r="I41" s="121"/>
      <c r="J41" s="16"/>
      <c r="K41" s="121"/>
      <c r="L41" s="16"/>
      <c r="M41" s="121"/>
      <c r="N41" s="16"/>
      <c r="O41" s="201"/>
      <c r="P41" s="16"/>
      <c r="Q41" s="121"/>
      <c r="R41" s="16"/>
      <c r="S41" s="121"/>
      <c r="T41" s="16"/>
      <c r="U41" s="121"/>
      <c r="V41" s="16"/>
      <c r="W41" s="121"/>
      <c r="X41" s="16"/>
      <c r="Y41" s="121"/>
      <c r="Z41" s="16"/>
      <c r="AA41" s="121"/>
      <c r="AB41" s="16"/>
      <c r="AC41" s="121"/>
      <c r="AD41" s="16"/>
      <c r="AE41" s="121"/>
      <c r="AF41" s="16"/>
      <c r="AG41" s="121"/>
      <c r="AH41" s="16"/>
      <c r="AI41" s="121"/>
      <c r="AJ41" s="16"/>
      <c r="AK41" s="121"/>
      <c r="AL41" s="16"/>
      <c r="AM41" s="121"/>
      <c r="AN41" s="16"/>
      <c r="AO41" s="121"/>
      <c r="AP41" s="16"/>
      <c r="AQ41" s="121"/>
      <c r="AR41" s="16"/>
      <c r="AS41" s="16"/>
      <c r="AT41" s="16"/>
      <c r="AU41" s="16"/>
      <c r="AV41" s="16"/>
      <c r="AW41" s="16"/>
      <c r="AX41" s="16"/>
    </row>
    <row r="42" spans="1:50" x14ac:dyDescent="0.35">
      <c r="A42" s="232" t="s">
        <v>165</v>
      </c>
      <c r="B42" s="16"/>
      <c r="C42" s="121"/>
      <c r="D42" s="16"/>
      <c r="E42" s="121"/>
      <c r="F42" s="16"/>
      <c r="G42" s="121"/>
      <c r="H42" s="16"/>
      <c r="I42" s="121"/>
      <c r="J42" s="16"/>
      <c r="K42" s="121"/>
      <c r="L42" s="16"/>
      <c r="M42" s="121"/>
      <c r="N42" s="16"/>
      <c r="O42" s="201"/>
      <c r="P42" s="16"/>
      <c r="Q42" s="121"/>
      <c r="R42" s="16"/>
      <c r="S42" s="121"/>
      <c r="T42" s="16"/>
      <c r="U42" s="121"/>
      <c r="V42" s="16"/>
      <c r="W42" s="121"/>
      <c r="X42" s="16"/>
      <c r="Y42" s="121"/>
      <c r="Z42" s="16"/>
      <c r="AA42" s="121"/>
      <c r="AB42" s="16"/>
      <c r="AC42" s="121"/>
      <c r="AD42" s="16"/>
      <c r="AE42" s="121"/>
      <c r="AF42" s="16"/>
      <c r="AG42" s="121"/>
      <c r="AH42" s="16"/>
      <c r="AI42" s="121"/>
      <c r="AJ42" s="16"/>
      <c r="AK42" s="121"/>
      <c r="AL42" s="16"/>
      <c r="AM42" s="121"/>
      <c r="AN42" s="16"/>
      <c r="AO42" s="121"/>
      <c r="AP42" s="16"/>
      <c r="AQ42" s="121"/>
      <c r="AR42" s="16"/>
      <c r="AS42" s="16"/>
      <c r="AT42" s="16"/>
      <c r="AU42" s="16"/>
      <c r="AV42" s="16"/>
      <c r="AW42" s="16"/>
      <c r="AX42" s="16"/>
    </row>
    <row r="43" spans="1:50" x14ac:dyDescent="0.35">
      <c r="A43" s="16"/>
      <c r="B43" s="16"/>
      <c r="C43" s="121"/>
      <c r="D43" s="16"/>
      <c r="E43" s="121"/>
      <c r="F43" s="16"/>
      <c r="G43" s="121"/>
      <c r="H43" s="16"/>
      <c r="I43" s="121"/>
      <c r="J43" s="16"/>
      <c r="K43" s="121"/>
      <c r="L43" s="16"/>
      <c r="M43" s="121"/>
      <c r="N43" s="16"/>
      <c r="O43" s="201"/>
      <c r="P43" s="16"/>
      <c r="Q43" s="121"/>
      <c r="R43" s="16"/>
      <c r="S43" s="121"/>
      <c r="T43" s="16"/>
      <c r="U43" s="121"/>
      <c r="V43" s="16"/>
      <c r="W43" s="121"/>
      <c r="X43" s="16"/>
      <c r="Y43" s="121"/>
      <c r="Z43" s="16"/>
      <c r="AA43" s="121"/>
      <c r="AB43" s="16"/>
      <c r="AC43" s="121"/>
      <c r="AD43" s="16"/>
      <c r="AE43" s="121"/>
      <c r="AF43" s="16"/>
      <c r="AG43" s="121"/>
      <c r="AH43" s="16"/>
      <c r="AI43" s="121"/>
      <c r="AJ43" s="16"/>
      <c r="AK43" s="121"/>
      <c r="AL43" s="16"/>
      <c r="AM43" s="121"/>
      <c r="AN43" s="16"/>
      <c r="AO43" s="121"/>
      <c r="AP43" s="16"/>
      <c r="AQ43" s="121"/>
      <c r="AR43" s="16"/>
      <c r="AS43" s="16"/>
      <c r="AT43" s="16"/>
      <c r="AU43" s="16"/>
      <c r="AV43" s="16"/>
      <c r="AW43" s="16"/>
      <c r="AX43" s="16"/>
    </row>
  </sheetData>
  <mergeCells count="8">
    <mergeCell ref="AR6:AW7"/>
    <mergeCell ref="B6:G7"/>
    <mergeCell ref="H6:M7"/>
    <mergeCell ref="N6:S7"/>
    <mergeCell ref="T6:Y7"/>
    <mergeCell ref="Z6:AE7"/>
    <mergeCell ref="AF6:AK7"/>
    <mergeCell ref="AL6:AQ7"/>
  </mergeCells>
  <hyperlinks>
    <hyperlink ref="A5" location="Sheet1!A1" display="Sheet1!A1" xr:uid="{00000000-0004-0000-0300-000000000000}"/>
  </hyperlinks>
  <pageMargins left="3.937007874015748E-2" right="3.937007874015748E-2" top="0.74803149606299213" bottom="0.7480314960629921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60"/>
  <sheetViews>
    <sheetView view="pageLayout" zoomScale="70" zoomScaleNormal="50" zoomScalePageLayoutView="70" workbookViewId="0">
      <selection activeCell="X3" sqref="X3"/>
    </sheetView>
  </sheetViews>
  <sheetFormatPr defaultRowHeight="14.5" x14ac:dyDescent="0.35"/>
  <cols>
    <col min="1" max="1" width="23" customWidth="1"/>
    <col min="2" max="2" width="7.453125" style="264" customWidth="1"/>
    <col min="3" max="3" width="1.54296875" style="183" customWidth="1"/>
    <col min="4" max="4" width="7.453125" customWidth="1"/>
    <col min="5" max="5" width="1.54296875" style="183" customWidth="1"/>
    <col min="6" max="6" width="7.453125" customWidth="1"/>
    <col min="7" max="7" width="2.453125" customWidth="1"/>
    <col min="8" max="8" width="7.453125" customWidth="1"/>
    <col min="9" max="9" width="1.54296875" style="183" customWidth="1"/>
    <col min="10" max="10" width="7.453125" customWidth="1"/>
    <col min="11" max="11" width="1.54296875" style="183" customWidth="1"/>
    <col min="12" max="12" width="7.453125" customWidth="1"/>
    <col min="13" max="13" width="2.453125" style="183" customWidth="1"/>
    <col min="14" max="14" width="7.453125" customWidth="1"/>
    <col min="15" max="15" width="1.54296875" style="183" customWidth="1"/>
    <col min="16" max="16" width="7.453125" customWidth="1"/>
    <col min="17" max="17" width="1.54296875" style="183" customWidth="1"/>
    <col min="18" max="18" width="7.453125" customWidth="1"/>
    <col min="19" max="19" width="1.54296875" style="183" customWidth="1"/>
    <col min="20" max="20" width="7.453125" customWidth="1"/>
    <col min="21" max="21" width="1.54296875" style="183" customWidth="1"/>
    <col min="22" max="22" width="7.453125" customWidth="1"/>
    <col min="23" max="23" width="1.54296875" style="183" customWidth="1"/>
    <col min="24" max="24" width="7.453125" customWidth="1"/>
    <col min="25" max="25" width="1.54296875" style="183" customWidth="1"/>
    <col min="26" max="26" width="7.453125" customWidth="1"/>
    <col min="27" max="27" width="1.54296875" style="183" customWidth="1"/>
    <col min="28" max="28" width="7.453125" customWidth="1"/>
    <col min="29" max="29" width="1.54296875" style="183" customWidth="1"/>
    <col min="30" max="30" width="7.453125" customWidth="1"/>
    <col min="31" max="31" width="1.54296875" style="183" customWidth="1"/>
    <col min="32" max="32" width="7.453125" customWidth="1"/>
    <col min="33" max="33" width="1.54296875" style="183" customWidth="1"/>
    <col min="34" max="34" width="7.453125" customWidth="1"/>
    <col min="35" max="35" width="1.54296875" style="183" customWidth="1"/>
    <col min="36" max="36" width="7.453125" customWidth="1"/>
    <col min="37" max="37" width="1.54296875" style="183" customWidth="1"/>
    <col min="38" max="38" width="7.453125" customWidth="1"/>
    <col min="39" max="39" width="1.54296875" style="183" customWidth="1"/>
    <col min="40" max="40" width="7.453125" customWidth="1"/>
    <col min="41" max="41" width="1.54296875" style="183" customWidth="1"/>
    <col min="42" max="42" width="7.453125" customWidth="1"/>
    <col min="43" max="43" width="1.54296875" style="183" customWidth="1"/>
    <col min="44" max="44" width="7.453125" customWidth="1"/>
    <col min="45" max="45" width="1.54296875" customWidth="1"/>
    <col min="46" max="46" width="7.453125" customWidth="1"/>
    <col min="47" max="47" width="1.54296875" customWidth="1"/>
    <col min="48" max="48" width="7.453125" customWidth="1"/>
    <col min="49" max="49" width="1.54296875" customWidth="1"/>
  </cols>
  <sheetData>
    <row r="1" spans="1:52" ht="16.5" x14ac:dyDescent="0.35">
      <c r="A1" s="258" t="s">
        <v>140</v>
      </c>
      <c r="B1" s="258"/>
      <c r="C1" s="188"/>
      <c r="D1" s="49"/>
      <c r="E1" s="188"/>
      <c r="F1" s="49"/>
      <c r="G1" s="49"/>
      <c r="H1" s="49"/>
      <c r="I1" s="188"/>
      <c r="J1" s="49"/>
      <c r="K1" s="188"/>
      <c r="L1" s="49"/>
      <c r="M1" s="188"/>
      <c r="N1" s="49"/>
      <c r="O1" s="188"/>
      <c r="P1" s="49"/>
      <c r="Q1" s="188"/>
      <c r="R1" s="49"/>
      <c r="S1" s="188"/>
      <c r="T1" s="49"/>
      <c r="U1" s="188"/>
      <c r="V1" s="49"/>
      <c r="W1" s="188"/>
      <c r="X1" s="49"/>
      <c r="Y1" s="188"/>
      <c r="Z1" s="49"/>
      <c r="AA1" s="188"/>
      <c r="AB1" s="49"/>
      <c r="AC1" s="188"/>
      <c r="AD1" s="74"/>
      <c r="AE1" s="181"/>
      <c r="AF1" s="74"/>
      <c r="AG1" s="181"/>
      <c r="AH1" s="74"/>
      <c r="AI1" s="181"/>
      <c r="AJ1" s="74"/>
      <c r="AK1" s="181"/>
      <c r="AL1" s="74"/>
      <c r="AM1" s="181"/>
      <c r="AN1" s="74"/>
      <c r="AO1" s="181"/>
      <c r="AP1" s="74"/>
      <c r="AQ1" s="181"/>
      <c r="AR1" s="74"/>
      <c r="AS1" s="74"/>
      <c r="AT1" s="74"/>
      <c r="AU1" s="74"/>
      <c r="AV1" s="74"/>
      <c r="AW1" s="74"/>
      <c r="AX1" s="15"/>
      <c r="AY1" s="1"/>
      <c r="AZ1" s="1"/>
    </row>
    <row r="2" spans="1:52" x14ac:dyDescent="0.35">
      <c r="A2" s="14" t="s">
        <v>133</v>
      </c>
      <c r="B2" s="257"/>
      <c r="C2" s="185"/>
      <c r="D2" s="23"/>
      <c r="E2" s="185"/>
      <c r="F2" s="23"/>
      <c r="G2" s="23"/>
      <c r="H2" s="23"/>
      <c r="I2" s="185"/>
      <c r="J2" s="23"/>
      <c r="K2" s="185"/>
      <c r="L2" s="23"/>
      <c r="M2" s="185"/>
      <c r="N2" s="23"/>
      <c r="O2" s="185"/>
      <c r="P2" s="23"/>
      <c r="Q2" s="185"/>
      <c r="R2" s="23"/>
      <c r="S2" s="185"/>
      <c r="T2" s="23"/>
      <c r="U2" s="185"/>
      <c r="V2" s="23"/>
      <c r="W2" s="185"/>
      <c r="X2" s="23"/>
      <c r="Y2" s="185"/>
      <c r="Z2" s="23"/>
      <c r="AA2" s="185"/>
      <c r="AB2" s="23"/>
      <c r="AC2" s="185"/>
      <c r="AD2" s="14"/>
      <c r="AE2" s="184"/>
      <c r="AF2" s="15"/>
      <c r="AG2" s="19"/>
      <c r="AH2" s="15"/>
      <c r="AI2" s="19"/>
      <c r="AJ2" s="15"/>
      <c r="AK2" s="19"/>
      <c r="AL2" s="15"/>
      <c r="AM2" s="19"/>
      <c r="AN2" s="15"/>
      <c r="AO2" s="19"/>
      <c r="AP2" s="15"/>
      <c r="AQ2" s="19"/>
      <c r="AR2" s="15"/>
      <c r="AS2" s="15"/>
      <c r="AT2" s="15"/>
      <c r="AU2" s="15"/>
      <c r="AV2" s="15"/>
      <c r="AW2" s="15"/>
      <c r="AX2" s="15"/>
      <c r="AY2" s="1"/>
      <c r="AZ2" s="1"/>
    </row>
    <row r="3" spans="1:52" x14ac:dyDescent="0.35">
      <c r="A3" s="40"/>
      <c r="B3" s="259"/>
      <c r="C3" s="189"/>
      <c r="D3" s="40"/>
      <c r="E3" s="189"/>
      <c r="F3" s="40"/>
      <c r="G3" s="40"/>
      <c r="H3" s="40"/>
      <c r="I3" s="189"/>
      <c r="J3" s="40"/>
      <c r="K3" s="189"/>
      <c r="L3" s="40"/>
      <c r="M3" s="189"/>
      <c r="N3" s="40"/>
      <c r="O3" s="189"/>
      <c r="P3" s="40"/>
      <c r="Q3" s="189"/>
      <c r="R3" s="40"/>
      <c r="S3" s="189"/>
      <c r="T3" s="15"/>
      <c r="U3" s="19"/>
      <c r="V3" s="15"/>
      <c r="W3" s="19"/>
      <c r="X3" s="15"/>
      <c r="Y3" s="19"/>
      <c r="Z3" s="15"/>
      <c r="AA3" s="19"/>
      <c r="AB3" s="15"/>
      <c r="AC3" s="19"/>
      <c r="AD3" s="15"/>
      <c r="AE3" s="19"/>
      <c r="AF3" s="15"/>
      <c r="AG3" s="19"/>
      <c r="AH3" s="15"/>
      <c r="AI3" s="19"/>
      <c r="AJ3" s="15"/>
      <c r="AK3" s="19"/>
      <c r="AL3" s="15"/>
      <c r="AM3" s="19"/>
      <c r="AN3" s="15"/>
      <c r="AO3" s="19"/>
      <c r="AP3" s="15"/>
      <c r="AQ3" s="19"/>
      <c r="AR3" s="15"/>
      <c r="AS3" s="15"/>
      <c r="AT3" s="15"/>
      <c r="AU3" s="15"/>
      <c r="AV3" s="15"/>
      <c r="AW3" s="15"/>
      <c r="AX3" s="15"/>
      <c r="AY3" s="1"/>
      <c r="AZ3" s="1"/>
    </row>
    <row r="4" spans="1:52" x14ac:dyDescent="0.35">
      <c r="A4" s="14" t="s">
        <v>112</v>
      </c>
      <c r="B4" s="232"/>
      <c r="C4" s="184"/>
      <c r="D4" s="14"/>
      <c r="E4" s="184"/>
      <c r="F4" s="14"/>
      <c r="G4" s="14"/>
      <c r="H4" s="14"/>
      <c r="I4" s="184"/>
      <c r="J4" s="14"/>
      <c r="K4" s="184"/>
      <c r="L4" s="14"/>
      <c r="M4" s="184"/>
      <c r="N4" s="15"/>
      <c r="O4" s="19"/>
      <c r="P4" s="15"/>
      <c r="Q4" s="19"/>
      <c r="R4" s="15"/>
      <c r="S4" s="19"/>
      <c r="T4" s="15"/>
      <c r="U4" s="19"/>
      <c r="V4" s="15"/>
      <c r="W4" s="19"/>
      <c r="X4" s="15"/>
      <c r="Y4" s="19"/>
      <c r="Z4" s="15"/>
      <c r="AA4" s="19"/>
      <c r="AB4" s="15"/>
      <c r="AC4" s="19"/>
      <c r="AD4" s="15"/>
      <c r="AE4" s="19"/>
      <c r="AF4" s="15"/>
      <c r="AG4" s="19"/>
      <c r="AH4" s="15"/>
      <c r="AI4" s="19"/>
      <c r="AJ4" s="15"/>
      <c r="AK4" s="19"/>
      <c r="AL4" s="15"/>
      <c r="AM4" s="19"/>
      <c r="AN4" s="15"/>
      <c r="AO4" s="19"/>
      <c r="AP4" s="15"/>
      <c r="AQ4" s="19"/>
      <c r="AR4" s="15"/>
      <c r="AS4" s="15"/>
      <c r="AT4" s="15"/>
      <c r="AU4" s="15"/>
      <c r="AV4" s="15"/>
      <c r="AW4" s="15"/>
      <c r="AX4" s="15"/>
      <c r="AY4" s="1"/>
      <c r="AZ4" s="1"/>
    </row>
    <row r="5" spans="1:52" x14ac:dyDescent="0.35">
      <c r="A5" s="81" t="s">
        <v>13</v>
      </c>
      <c r="B5" s="232"/>
      <c r="C5" s="184"/>
      <c r="D5" s="14"/>
      <c r="E5" s="184"/>
      <c r="F5" s="14"/>
      <c r="G5" s="14"/>
      <c r="H5" s="14"/>
      <c r="I5" s="184"/>
      <c r="J5" s="14"/>
      <c r="K5" s="184"/>
      <c r="L5" s="14"/>
      <c r="M5" s="184"/>
      <c r="N5" s="15"/>
      <c r="O5" s="19"/>
      <c r="P5" s="15"/>
      <c r="Q5" s="19"/>
      <c r="R5" s="15"/>
      <c r="S5" s="19"/>
      <c r="T5" s="15"/>
      <c r="U5" s="19"/>
      <c r="V5" s="15"/>
      <c r="W5" s="19"/>
      <c r="X5" s="15"/>
      <c r="Y5" s="19"/>
      <c r="Z5" s="15"/>
      <c r="AA5" s="19"/>
      <c r="AB5" s="15"/>
      <c r="AC5" s="19"/>
      <c r="AD5" s="15"/>
      <c r="AE5" s="19"/>
      <c r="AF5" s="15"/>
      <c r="AG5" s="19"/>
      <c r="AH5" s="15"/>
      <c r="AI5" s="19"/>
      <c r="AJ5" s="15"/>
      <c r="AK5" s="19"/>
      <c r="AL5" s="15"/>
      <c r="AM5" s="19"/>
      <c r="AN5" s="15"/>
      <c r="AO5" s="19"/>
      <c r="AP5" s="15"/>
      <c r="AQ5" s="19"/>
      <c r="AR5" s="15"/>
      <c r="AS5" s="15"/>
      <c r="AT5" s="15"/>
      <c r="AU5" s="15"/>
      <c r="AV5" s="15"/>
      <c r="AW5" s="15"/>
      <c r="AX5" s="15"/>
      <c r="AY5" s="1"/>
      <c r="AZ5" s="1"/>
    </row>
    <row r="6" spans="1:52" x14ac:dyDescent="0.35">
      <c r="A6" s="74"/>
      <c r="B6" s="353" t="s">
        <v>144</v>
      </c>
      <c r="C6" s="347"/>
      <c r="D6" s="347"/>
      <c r="E6" s="347"/>
      <c r="F6" s="347"/>
      <c r="G6" s="348"/>
      <c r="H6" s="353" t="s">
        <v>14</v>
      </c>
      <c r="I6" s="347"/>
      <c r="J6" s="347"/>
      <c r="K6" s="347"/>
      <c r="L6" s="347"/>
      <c r="M6" s="348"/>
      <c r="N6" s="353" t="s">
        <v>53</v>
      </c>
      <c r="O6" s="347"/>
      <c r="P6" s="347"/>
      <c r="Q6" s="347"/>
      <c r="R6" s="347"/>
      <c r="S6" s="348"/>
      <c r="T6" s="360" t="s">
        <v>77</v>
      </c>
      <c r="U6" s="361"/>
      <c r="V6" s="361"/>
      <c r="W6" s="361"/>
      <c r="X6" s="361"/>
      <c r="Y6" s="362"/>
      <c r="Z6" s="354" t="s">
        <v>134</v>
      </c>
      <c r="AA6" s="355"/>
      <c r="AB6" s="355"/>
      <c r="AC6" s="355"/>
      <c r="AD6" s="355"/>
      <c r="AE6" s="356"/>
      <c r="AF6" s="360" t="s">
        <v>78</v>
      </c>
      <c r="AG6" s="361"/>
      <c r="AH6" s="361"/>
      <c r="AI6" s="361"/>
      <c r="AJ6" s="361"/>
      <c r="AK6" s="362"/>
      <c r="AL6" s="360" t="s">
        <v>79</v>
      </c>
      <c r="AM6" s="361"/>
      <c r="AN6" s="361"/>
      <c r="AO6" s="361"/>
      <c r="AP6" s="361"/>
      <c r="AQ6" s="362"/>
      <c r="AR6" s="15"/>
      <c r="AS6" s="1"/>
      <c r="AT6" s="1"/>
    </row>
    <row r="7" spans="1:52" x14ac:dyDescent="0.35">
      <c r="A7" s="74"/>
      <c r="B7" s="349"/>
      <c r="C7" s="350"/>
      <c r="D7" s="350"/>
      <c r="E7" s="350"/>
      <c r="F7" s="350"/>
      <c r="G7" s="351"/>
      <c r="H7" s="349"/>
      <c r="I7" s="350"/>
      <c r="J7" s="350"/>
      <c r="K7" s="350"/>
      <c r="L7" s="350"/>
      <c r="M7" s="351"/>
      <c r="N7" s="349"/>
      <c r="O7" s="350"/>
      <c r="P7" s="350"/>
      <c r="Q7" s="350"/>
      <c r="R7" s="350"/>
      <c r="S7" s="351"/>
      <c r="T7" s="363"/>
      <c r="U7" s="352"/>
      <c r="V7" s="352"/>
      <c r="W7" s="352"/>
      <c r="X7" s="352"/>
      <c r="Y7" s="364"/>
      <c r="Z7" s="357"/>
      <c r="AA7" s="358"/>
      <c r="AB7" s="358"/>
      <c r="AC7" s="358"/>
      <c r="AD7" s="358"/>
      <c r="AE7" s="359"/>
      <c r="AF7" s="363"/>
      <c r="AG7" s="352"/>
      <c r="AH7" s="352"/>
      <c r="AI7" s="352"/>
      <c r="AJ7" s="352"/>
      <c r="AK7" s="364"/>
      <c r="AL7" s="363"/>
      <c r="AM7" s="352"/>
      <c r="AN7" s="352"/>
      <c r="AO7" s="352"/>
      <c r="AP7" s="352"/>
      <c r="AQ7" s="364"/>
      <c r="AR7" s="15"/>
      <c r="AS7" s="1"/>
      <c r="AT7" s="1"/>
    </row>
    <row r="8" spans="1:52" x14ac:dyDescent="0.35">
      <c r="A8" s="75"/>
      <c r="B8" s="260">
        <v>2018</v>
      </c>
      <c r="C8" s="63"/>
      <c r="D8" s="73">
        <v>2019</v>
      </c>
      <c r="E8" s="63"/>
      <c r="F8" s="73">
        <v>2020</v>
      </c>
      <c r="G8" s="69"/>
      <c r="H8" s="73">
        <v>2018</v>
      </c>
      <c r="I8" s="63"/>
      <c r="J8" s="73">
        <v>2019</v>
      </c>
      <c r="K8" s="63"/>
      <c r="L8" s="73">
        <v>2020</v>
      </c>
      <c r="M8" s="65"/>
      <c r="N8" s="73">
        <v>2018</v>
      </c>
      <c r="O8" s="63"/>
      <c r="P8" s="73">
        <v>2019</v>
      </c>
      <c r="Q8" s="63"/>
      <c r="R8" s="73">
        <v>2020</v>
      </c>
      <c r="S8" s="65"/>
      <c r="T8" s="73">
        <v>2018</v>
      </c>
      <c r="U8" s="63"/>
      <c r="V8" s="73">
        <v>2019</v>
      </c>
      <c r="W8" s="63"/>
      <c r="X8" s="73">
        <v>2020</v>
      </c>
      <c r="Y8" s="65"/>
      <c r="Z8" s="73">
        <v>2018</v>
      </c>
      <c r="AA8" s="63"/>
      <c r="AB8" s="73">
        <v>2019</v>
      </c>
      <c r="AC8" s="63"/>
      <c r="AD8" s="73">
        <v>2020</v>
      </c>
      <c r="AE8" s="65"/>
      <c r="AF8" s="73">
        <v>2018</v>
      </c>
      <c r="AG8" s="63"/>
      <c r="AH8" s="73">
        <v>2019</v>
      </c>
      <c r="AI8" s="63"/>
      <c r="AJ8" s="73">
        <v>2020</v>
      </c>
      <c r="AK8" s="65"/>
      <c r="AL8" s="73">
        <v>2018</v>
      </c>
      <c r="AM8" s="63"/>
      <c r="AN8" s="73">
        <v>2019</v>
      </c>
      <c r="AO8" s="63"/>
      <c r="AP8" s="73">
        <v>2020</v>
      </c>
      <c r="AQ8" s="65"/>
      <c r="AR8" s="5"/>
      <c r="AS8" s="1"/>
      <c r="AT8" s="1"/>
    </row>
    <row r="9" spans="1:52" ht="16.5" x14ac:dyDescent="0.35">
      <c r="A9" s="248" t="s">
        <v>82</v>
      </c>
      <c r="B9" s="261">
        <v>18</v>
      </c>
      <c r="C9" s="224"/>
      <c r="D9" s="133">
        <f>SUM(D12:D13)</f>
        <v>8</v>
      </c>
      <c r="E9" s="224"/>
      <c r="F9" s="133">
        <f>SUM(F12:F13)</f>
        <v>15</v>
      </c>
      <c r="G9" s="225"/>
      <c r="H9" s="82">
        <v>9</v>
      </c>
      <c r="I9" s="220"/>
      <c r="J9" s="82">
        <f>SUM(J12:J13)</f>
        <v>3</v>
      </c>
      <c r="K9" s="220"/>
      <c r="L9" s="82">
        <f>SUM(L11:L13)</f>
        <v>2</v>
      </c>
      <c r="M9" s="141"/>
      <c r="N9" s="82">
        <f>SUM(N11:N13)</f>
        <v>0</v>
      </c>
      <c r="O9" s="133"/>
      <c r="P9" s="82">
        <f>SUM(P11:P13)</f>
        <v>0</v>
      </c>
      <c r="Q9" s="133"/>
      <c r="R9" s="83">
        <f>SUM(R11:R13)</f>
        <v>5</v>
      </c>
      <c r="S9" s="87"/>
      <c r="T9" s="83">
        <v>1</v>
      </c>
      <c r="U9" s="220"/>
      <c r="V9" s="83">
        <f>SUM(V12:V13)</f>
        <v>2</v>
      </c>
      <c r="W9" s="220"/>
      <c r="X9" s="83">
        <f>SUM(X12:X13)</f>
        <v>2</v>
      </c>
      <c r="Y9" s="141"/>
      <c r="Z9" s="83">
        <v>2</v>
      </c>
      <c r="AA9" s="220"/>
      <c r="AB9" s="83">
        <f>SUM(AB12:AB13)</f>
        <v>1</v>
      </c>
      <c r="AC9" s="220"/>
      <c r="AD9" s="83">
        <f>SUM(AD12:AD13)</f>
        <v>1</v>
      </c>
      <c r="AE9" s="141"/>
      <c r="AF9" s="83">
        <v>6</v>
      </c>
      <c r="AG9" s="220"/>
      <c r="AH9" s="83">
        <f>SUM(AH12:AH13)</f>
        <v>2</v>
      </c>
      <c r="AI9" s="220"/>
      <c r="AJ9" s="83">
        <f>SUM(AJ12:AJ13)</f>
        <v>5</v>
      </c>
      <c r="AK9" s="141"/>
      <c r="AL9" s="82">
        <f>SUM(AL11:AL13)</f>
        <v>0</v>
      </c>
      <c r="AM9" s="133"/>
      <c r="AN9" s="82">
        <f>SUM(AN11:AN13)</f>
        <v>0</v>
      </c>
      <c r="AO9" s="133"/>
      <c r="AP9" s="82">
        <f>SUM(AP11:AP13)</f>
        <v>0</v>
      </c>
      <c r="AQ9" s="87"/>
      <c r="AR9" s="15"/>
      <c r="AS9" s="1"/>
      <c r="AT9" s="1"/>
    </row>
    <row r="10" spans="1:52" ht="15.5" x14ac:dyDescent="0.35">
      <c r="A10" s="10" t="s">
        <v>54</v>
      </c>
      <c r="B10" s="236"/>
      <c r="C10" s="166"/>
      <c r="D10" s="20"/>
      <c r="E10" s="166"/>
      <c r="F10" s="20"/>
      <c r="G10" s="167"/>
      <c r="H10" s="28"/>
      <c r="I10" s="168"/>
      <c r="J10" s="28"/>
      <c r="K10" s="168"/>
      <c r="L10" s="28"/>
      <c r="M10" s="169"/>
      <c r="N10" s="166"/>
      <c r="O10" s="166"/>
      <c r="P10" s="166"/>
      <c r="Q10" s="166"/>
      <c r="R10" s="166"/>
      <c r="S10" s="167"/>
      <c r="T10" s="166"/>
      <c r="U10" s="168"/>
      <c r="V10" s="166"/>
      <c r="W10" s="168"/>
      <c r="X10" s="166"/>
      <c r="Y10" s="169"/>
      <c r="Z10" s="166"/>
      <c r="AA10" s="168"/>
      <c r="AB10" s="166"/>
      <c r="AC10" s="168"/>
      <c r="AD10" s="166"/>
      <c r="AE10" s="169"/>
      <c r="AF10" s="166"/>
      <c r="AG10" s="168"/>
      <c r="AH10" s="166"/>
      <c r="AI10" s="168"/>
      <c r="AJ10" s="166"/>
      <c r="AK10" s="169"/>
      <c r="AL10" s="166"/>
      <c r="AM10" s="166"/>
      <c r="AN10" s="166"/>
      <c r="AO10" s="166"/>
      <c r="AP10" s="166"/>
      <c r="AQ10" s="167"/>
      <c r="AR10" s="15"/>
      <c r="AS10" s="1"/>
      <c r="AT10" s="1"/>
    </row>
    <row r="11" spans="1:52" ht="17" x14ac:dyDescent="0.35">
      <c r="A11" s="7" t="s">
        <v>15</v>
      </c>
      <c r="B11" s="240" t="s">
        <v>72</v>
      </c>
      <c r="C11" s="28"/>
      <c r="D11" s="127" t="s">
        <v>72</v>
      </c>
      <c r="E11" s="28"/>
      <c r="F11" s="127" t="s">
        <v>72</v>
      </c>
      <c r="G11" s="37"/>
      <c r="H11" s="28" t="s">
        <v>72</v>
      </c>
      <c r="I11" s="150"/>
      <c r="J11" s="28" t="s">
        <v>72</v>
      </c>
      <c r="K11" s="150"/>
      <c r="L11" s="28" t="s">
        <v>72</v>
      </c>
      <c r="M11" s="142"/>
      <c r="N11" s="28" t="s">
        <v>72</v>
      </c>
      <c r="O11" s="28"/>
      <c r="P11" s="28" t="s">
        <v>72</v>
      </c>
      <c r="Q11" s="28"/>
      <c r="R11" s="28" t="s">
        <v>72</v>
      </c>
      <c r="S11" s="37"/>
      <c r="T11" s="20" t="s">
        <v>72</v>
      </c>
      <c r="U11" s="145"/>
      <c r="V11" s="20" t="s">
        <v>72</v>
      </c>
      <c r="W11" s="145"/>
      <c r="X11" s="20" t="s">
        <v>72</v>
      </c>
      <c r="Y11" s="148"/>
      <c r="Z11" s="28" t="s">
        <v>72</v>
      </c>
      <c r="AA11" s="150"/>
      <c r="AB11" s="28" t="s">
        <v>72</v>
      </c>
      <c r="AC11" s="150"/>
      <c r="AD11" s="28" t="s">
        <v>72</v>
      </c>
      <c r="AE11" s="142"/>
      <c r="AF11" s="28" t="s">
        <v>72</v>
      </c>
      <c r="AG11" s="150"/>
      <c r="AH11" s="28" t="s">
        <v>72</v>
      </c>
      <c r="AI11" s="150"/>
      <c r="AJ11" s="28" t="s">
        <v>72</v>
      </c>
      <c r="AK11" s="142"/>
      <c r="AL11" s="28" t="s">
        <v>72</v>
      </c>
      <c r="AM11" s="28"/>
      <c r="AN11" s="28" t="s">
        <v>72</v>
      </c>
      <c r="AO11" s="28"/>
      <c r="AP11" s="28" t="s">
        <v>72</v>
      </c>
      <c r="AQ11" s="37"/>
      <c r="AR11" s="15"/>
      <c r="AS11" s="1"/>
      <c r="AT11" s="1"/>
    </row>
    <row r="12" spans="1:52" ht="17" x14ac:dyDescent="0.35">
      <c r="A12" s="7" t="s">
        <v>16</v>
      </c>
      <c r="B12" s="240">
        <v>15</v>
      </c>
      <c r="C12" s="20"/>
      <c r="D12" s="127">
        <f>SUM(J12,P12,V12,AB12,AH12,AN12)</f>
        <v>6</v>
      </c>
      <c r="E12" s="20"/>
      <c r="F12" s="127">
        <f>SUM(L12,R12,X12,AD12,AJ12,AP12)</f>
        <v>11</v>
      </c>
      <c r="G12" s="30"/>
      <c r="H12" s="28">
        <v>8</v>
      </c>
      <c r="I12" s="145"/>
      <c r="J12" s="28">
        <v>2</v>
      </c>
      <c r="K12" s="145"/>
      <c r="L12" s="28">
        <v>1</v>
      </c>
      <c r="M12" s="148"/>
      <c r="N12" s="20" t="s">
        <v>72</v>
      </c>
      <c r="O12" s="20"/>
      <c r="P12" s="28" t="s">
        <v>72</v>
      </c>
      <c r="Q12" s="20"/>
      <c r="R12" s="28">
        <v>4</v>
      </c>
      <c r="S12" s="30"/>
      <c r="T12" s="28">
        <v>1</v>
      </c>
      <c r="U12" s="150"/>
      <c r="V12" s="28">
        <v>2</v>
      </c>
      <c r="W12" s="150"/>
      <c r="X12" s="28">
        <v>2</v>
      </c>
      <c r="Y12" s="142"/>
      <c r="Z12" s="20">
        <v>2</v>
      </c>
      <c r="AA12" s="145"/>
      <c r="AB12" s="20">
        <v>1</v>
      </c>
      <c r="AC12" s="145"/>
      <c r="AD12" s="20">
        <v>1</v>
      </c>
      <c r="AE12" s="148"/>
      <c r="AF12" s="20">
        <v>4</v>
      </c>
      <c r="AG12" s="145"/>
      <c r="AH12" s="20">
        <v>1</v>
      </c>
      <c r="AI12" s="145"/>
      <c r="AJ12" s="20">
        <v>3</v>
      </c>
      <c r="AK12" s="148"/>
      <c r="AL12" s="28" t="s">
        <v>72</v>
      </c>
      <c r="AM12" s="28"/>
      <c r="AN12" s="28" t="s">
        <v>72</v>
      </c>
      <c r="AO12" s="28"/>
      <c r="AP12" s="28" t="s">
        <v>72</v>
      </c>
      <c r="AQ12" s="37"/>
      <c r="AR12" s="15"/>
      <c r="AS12" s="1"/>
      <c r="AT12" s="1"/>
    </row>
    <row r="13" spans="1:52" ht="17" x14ac:dyDescent="0.35">
      <c r="A13" s="33" t="s">
        <v>17</v>
      </c>
      <c r="B13" s="262">
        <v>3</v>
      </c>
      <c r="C13" s="38"/>
      <c r="D13" s="130">
        <f>SUM(J13,P13,V13,AB13,AH13,AN13)</f>
        <v>2</v>
      </c>
      <c r="E13" s="38"/>
      <c r="F13" s="130">
        <f>SUM(L13,R13,X13,AD13,AJ13,AP13)</f>
        <v>4</v>
      </c>
      <c r="G13" s="39"/>
      <c r="H13" s="38">
        <v>1</v>
      </c>
      <c r="I13" s="151"/>
      <c r="J13" s="38">
        <v>1</v>
      </c>
      <c r="K13" s="151"/>
      <c r="L13" s="38">
        <v>1</v>
      </c>
      <c r="M13" s="143"/>
      <c r="N13" s="38" t="s">
        <v>72</v>
      </c>
      <c r="O13" s="38"/>
      <c r="P13" s="38" t="s">
        <v>72</v>
      </c>
      <c r="Q13" s="38"/>
      <c r="R13" s="38">
        <v>1</v>
      </c>
      <c r="S13" s="39"/>
      <c r="T13" s="38" t="s">
        <v>72</v>
      </c>
      <c r="U13" s="151"/>
      <c r="V13" s="18" t="s">
        <v>72</v>
      </c>
      <c r="W13" s="151"/>
      <c r="X13" s="18" t="s">
        <v>72</v>
      </c>
      <c r="Y13" s="143"/>
      <c r="Z13" s="18" t="s">
        <v>72</v>
      </c>
      <c r="AA13" s="146"/>
      <c r="AB13" s="38" t="s">
        <v>72</v>
      </c>
      <c r="AC13" s="146"/>
      <c r="AD13" s="38" t="s">
        <v>72</v>
      </c>
      <c r="AE13" s="149"/>
      <c r="AF13" s="18">
        <v>2</v>
      </c>
      <c r="AG13" s="146"/>
      <c r="AH13" s="18">
        <v>1</v>
      </c>
      <c r="AI13" s="146"/>
      <c r="AJ13" s="18">
        <v>2</v>
      </c>
      <c r="AK13" s="149"/>
      <c r="AL13" s="38" t="s">
        <v>72</v>
      </c>
      <c r="AM13" s="38"/>
      <c r="AN13" s="38" t="s">
        <v>72</v>
      </c>
      <c r="AO13" s="38"/>
      <c r="AP13" s="38" t="s">
        <v>72</v>
      </c>
      <c r="AQ13" s="39"/>
      <c r="AR13" s="15"/>
      <c r="AS13" s="1"/>
      <c r="AT13" s="1"/>
    </row>
    <row r="14" spans="1:52" ht="17" x14ac:dyDescent="0.35">
      <c r="A14" s="10" t="s">
        <v>18</v>
      </c>
      <c r="B14" s="263"/>
      <c r="C14" s="124"/>
      <c r="D14" s="131"/>
      <c r="E14" s="124"/>
      <c r="F14" s="131"/>
      <c r="G14" s="170"/>
      <c r="H14" s="28"/>
      <c r="I14" s="145"/>
      <c r="J14" s="28"/>
      <c r="K14" s="145"/>
      <c r="L14" s="28"/>
      <c r="M14" s="148"/>
      <c r="N14" s="20"/>
      <c r="O14" s="20"/>
      <c r="P14" s="20"/>
      <c r="Q14" s="20"/>
      <c r="R14" s="20"/>
      <c r="S14" s="30"/>
      <c r="T14" s="20"/>
      <c r="U14" s="145"/>
      <c r="V14" s="20"/>
      <c r="W14" s="145"/>
      <c r="X14" s="20"/>
      <c r="Y14" s="148"/>
      <c r="Z14" s="20"/>
      <c r="AA14" s="145"/>
      <c r="AB14" s="20"/>
      <c r="AC14" s="145"/>
      <c r="AD14" s="20"/>
      <c r="AE14" s="148"/>
      <c r="AF14" s="20"/>
      <c r="AG14" s="145"/>
      <c r="AH14" s="20"/>
      <c r="AI14" s="145"/>
      <c r="AJ14" s="20"/>
      <c r="AK14" s="148"/>
      <c r="AL14" s="20"/>
      <c r="AM14" s="20"/>
      <c r="AN14" s="20"/>
      <c r="AO14" s="20"/>
      <c r="AP14" s="20"/>
      <c r="AQ14" s="30"/>
      <c r="AR14" s="15"/>
      <c r="AS14" s="1"/>
      <c r="AT14" s="1"/>
    </row>
    <row r="15" spans="1:52" ht="17" x14ac:dyDescent="0.35">
      <c r="A15" s="7" t="s">
        <v>20</v>
      </c>
      <c r="B15" s="240">
        <v>13</v>
      </c>
      <c r="C15" s="20"/>
      <c r="D15" s="127">
        <f>SUM(J15,P15,V15,AB15,AH15,AN15)</f>
        <v>3</v>
      </c>
      <c r="E15" s="20"/>
      <c r="F15" s="127">
        <f>SUM(L15,R15,X15,AD15,AJ15,AP15)</f>
        <v>11</v>
      </c>
      <c r="G15" s="30"/>
      <c r="H15" s="28">
        <v>7</v>
      </c>
      <c r="I15" s="145"/>
      <c r="J15" s="28">
        <v>1</v>
      </c>
      <c r="K15" s="145"/>
      <c r="L15" s="28">
        <v>2</v>
      </c>
      <c r="M15" s="148"/>
      <c r="N15" s="28" t="s">
        <v>72</v>
      </c>
      <c r="O15" s="28"/>
      <c r="P15" s="28" t="s">
        <v>72</v>
      </c>
      <c r="Q15" s="28"/>
      <c r="R15" s="28">
        <v>3</v>
      </c>
      <c r="S15" s="37"/>
      <c r="T15" s="20">
        <v>1</v>
      </c>
      <c r="U15" s="145"/>
      <c r="V15" s="20">
        <v>2</v>
      </c>
      <c r="W15" s="145"/>
      <c r="X15" s="20">
        <v>1</v>
      </c>
      <c r="Y15" s="148"/>
      <c r="Z15" s="20">
        <v>1</v>
      </c>
      <c r="AA15" s="145"/>
      <c r="AB15" s="20" t="s">
        <v>72</v>
      </c>
      <c r="AC15" s="145"/>
      <c r="AD15" s="20">
        <v>1</v>
      </c>
      <c r="AE15" s="148"/>
      <c r="AF15" s="20">
        <v>4</v>
      </c>
      <c r="AG15" s="145"/>
      <c r="AH15" s="20" t="s">
        <v>72</v>
      </c>
      <c r="AI15" s="145"/>
      <c r="AJ15" s="20">
        <v>4</v>
      </c>
      <c r="AK15" s="148"/>
      <c r="AL15" s="28" t="s">
        <v>72</v>
      </c>
      <c r="AM15" s="28"/>
      <c r="AN15" s="28" t="s">
        <v>72</v>
      </c>
      <c r="AO15" s="28"/>
      <c r="AP15" s="28" t="s">
        <v>72</v>
      </c>
      <c r="AQ15" s="37"/>
      <c r="AR15" s="15"/>
      <c r="AS15" s="1"/>
      <c r="AT15" s="1"/>
    </row>
    <row r="16" spans="1:52" ht="17" x14ac:dyDescent="0.35">
      <c r="A16" s="7" t="s">
        <v>19</v>
      </c>
      <c r="B16" s="240" t="s">
        <v>72</v>
      </c>
      <c r="C16" s="28"/>
      <c r="D16" s="240">
        <f t="shared" ref="D16:D18" si="0">SUM(J16,P16,V16,AB16,AH16,AN16)</f>
        <v>1</v>
      </c>
      <c r="E16" s="28"/>
      <c r="F16" s="240">
        <f t="shared" ref="F16:F18" si="1">SUM(L16,R16,X16,AD16,AJ16,AP16)</f>
        <v>0</v>
      </c>
      <c r="G16" s="37"/>
      <c r="H16" s="28" t="s">
        <v>72</v>
      </c>
      <c r="I16" s="150"/>
      <c r="J16" s="28" t="s">
        <v>72</v>
      </c>
      <c r="K16" s="150"/>
      <c r="L16" s="28" t="s">
        <v>72</v>
      </c>
      <c r="M16" s="142"/>
      <c r="N16" s="28" t="s">
        <v>72</v>
      </c>
      <c r="O16" s="28"/>
      <c r="P16" s="28" t="s">
        <v>72</v>
      </c>
      <c r="Q16" s="28"/>
      <c r="R16" s="28" t="s">
        <v>72</v>
      </c>
      <c r="S16" s="37"/>
      <c r="T16" s="28" t="s">
        <v>72</v>
      </c>
      <c r="U16" s="150"/>
      <c r="V16" s="20" t="s">
        <v>72</v>
      </c>
      <c r="W16" s="150"/>
      <c r="X16" s="20" t="s">
        <v>72</v>
      </c>
      <c r="Y16" s="142"/>
      <c r="Z16" s="20" t="s">
        <v>72</v>
      </c>
      <c r="AA16" s="145"/>
      <c r="AB16" s="28">
        <v>1</v>
      </c>
      <c r="AC16" s="145"/>
      <c r="AD16" s="28" t="s">
        <v>72</v>
      </c>
      <c r="AE16" s="148"/>
      <c r="AF16" s="28" t="s">
        <v>72</v>
      </c>
      <c r="AG16" s="150"/>
      <c r="AH16" s="28" t="s">
        <v>72</v>
      </c>
      <c r="AI16" s="150"/>
      <c r="AJ16" s="28" t="s">
        <v>72</v>
      </c>
      <c r="AK16" s="142"/>
      <c r="AL16" s="28" t="s">
        <v>72</v>
      </c>
      <c r="AM16" s="28"/>
      <c r="AN16" s="28" t="s">
        <v>72</v>
      </c>
      <c r="AO16" s="28"/>
      <c r="AP16" s="28" t="s">
        <v>72</v>
      </c>
      <c r="AQ16" s="37"/>
      <c r="AR16" s="15"/>
      <c r="AS16" s="1"/>
      <c r="AT16" s="1"/>
    </row>
    <row r="17" spans="1:46" ht="17" x14ac:dyDescent="0.35">
      <c r="A17" s="7" t="s">
        <v>21</v>
      </c>
      <c r="B17" s="240">
        <v>2</v>
      </c>
      <c r="C17" s="28"/>
      <c r="D17" s="127">
        <f t="shared" si="0"/>
        <v>1</v>
      </c>
      <c r="E17" s="28"/>
      <c r="F17" s="127">
        <f t="shared" si="1"/>
        <v>0</v>
      </c>
      <c r="G17" s="37"/>
      <c r="H17" s="28" t="s">
        <v>72</v>
      </c>
      <c r="I17" s="150"/>
      <c r="J17" s="28">
        <v>1</v>
      </c>
      <c r="K17" s="150"/>
      <c r="L17" s="28" t="s">
        <v>72</v>
      </c>
      <c r="M17" s="142"/>
      <c r="N17" s="28" t="s">
        <v>72</v>
      </c>
      <c r="O17" s="28"/>
      <c r="P17" s="28" t="s">
        <v>72</v>
      </c>
      <c r="Q17" s="28"/>
      <c r="R17" s="28" t="s">
        <v>72</v>
      </c>
      <c r="S17" s="37"/>
      <c r="T17" s="28" t="s">
        <v>72</v>
      </c>
      <c r="U17" s="150"/>
      <c r="V17" s="20" t="s">
        <v>72</v>
      </c>
      <c r="W17" s="150"/>
      <c r="X17" s="20" t="s">
        <v>72</v>
      </c>
      <c r="Y17" s="142"/>
      <c r="Z17" s="28" t="s">
        <v>72</v>
      </c>
      <c r="AA17" s="150"/>
      <c r="AB17" s="28" t="s">
        <v>72</v>
      </c>
      <c r="AC17" s="150"/>
      <c r="AD17" s="28" t="s">
        <v>72</v>
      </c>
      <c r="AE17" s="142"/>
      <c r="AF17" s="20">
        <v>2</v>
      </c>
      <c r="AG17" s="145"/>
      <c r="AH17" s="20" t="s">
        <v>72</v>
      </c>
      <c r="AI17" s="145"/>
      <c r="AJ17" s="20" t="s">
        <v>72</v>
      </c>
      <c r="AK17" s="148"/>
      <c r="AL17" s="28" t="s">
        <v>72</v>
      </c>
      <c r="AM17" s="28"/>
      <c r="AN17" s="28" t="s">
        <v>72</v>
      </c>
      <c r="AO17" s="28"/>
      <c r="AP17" s="28" t="s">
        <v>72</v>
      </c>
      <c r="AQ17" s="37"/>
      <c r="AR17" s="15"/>
      <c r="AS17" s="1"/>
      <c r="AT17" s="1"/>
    </row>
    <row r="18" spans="1:46" ht="17" x14ac:dyDescent="0.35">
      <c r="A18" s="33" t="s">
        <v>30</v>
      </c>
      <c r="B18" s="262">
        <v>3</v>
      </c>
      <c r="C18" s="38"/>
      <c r="D18" s="130">
        <f t="shared" si="0"/>
        <v>3</v>
      </c>
      <c r="E18" s="38"/>
      <c r="F18" s="130">
        <f t="shared" si="1"/>
        <v>4</v>
      </c>
      <c r="G18" s="39"/>
      <c r="H18" s="38">
        <v>2</v>
      </c>
      <c r="I18" s="151"/>
      <c r="J18" s="38">
        <v>1</v>
      </c>
      <c r="K18" s="151"/>
      <c r="L18" s="38" t="s">
        <v>72</v>
      </c>
      <c r="M18" s="143"/>
      <c r="N18" s="18" t="s">
        <v>72</v>
      </c>
      <c r="O18" s="18"/>
      <c r="P18" s="38" t="s">
        <v>72</v>
      </c>
      <c r="Q18" s="18"/>
      <c r="R18" s="38">
        <v>2</v>
      </c>
      <c r="S18" s="123"/>
      <c r="T18" s="38" t="s">
        <v>72</v>
      </c>
      <c r="U18" s="151"/>
      <c r="V18" s="18" t="s">
        <v>72</v>
      </c>
      <c r="W18" s="151"/>
      <c r="X18" s="18">
        <v>1</v>
      </c>
      <c r="Y18" s="143"/>
      <c r="Z18" s="38">
        <v>1</v>
      </c>
      <c r="AA18" s="151"/>
      <c r="AB18" s="38" t="s">
        <v>72</v>
      </c>
      <c r="AC18" s="151"/>
      <c r="AD18" s="38" t="s">
        <v>72</v>
      </c>
      <c r="AE18" s="143"/>
      <c r="AF18" s="18" t="s">
        <v>72</v>
      </c>
      <c r="AG18" s="146"/>
      <c r="AH18" s="38">
        <v>2</v>
      </c>
      <c r="AI18" s="146"/>
      <c r="AJ18" s="38">
        <v>1</v>
      </c>
      <c r="AK18" s="149"/>
      <c r="AL18" s="38" t="s">
        <v>72</v>
      </c>
      <c r="AM18" s="38"/>
      <c r="AN18" s="38" t="s">
        <v>72</v>
      </c>
      <c r="AO18" s="38"/>
      <c r="AP18" s="38" t="s">
        <v>72</v>
      </c>
      <c r="AQ18" s="39"/>
      <c r="AR18" s="15"/>
      <c r="AS18" s="1"/>
      <c r="AT18" s="1"/>
    </row>
    <row r="19" spans="1:46" ht="17" x14ac:dyDescent="0.35">
      <c r="A19" s="10" t="s">
        <v>141</v>
      </c>
      <c r="B19" s="263"/>
      <c r="C19" s="124"/>
      <c r="D19" s="131"/>
      <c r="E19" s="124"/>
      <c r="F19" s="131"/>
      <c r="G19" s="170"/>
      <c r="H19" s="28"/>
      <c r="I19" s="145"/>
      <c r="J19" s="28"/>
      <c r="K19" s="145"/>
      <c r="L19" s="28"/>
      <c r="M19" s="148"/>
      <c r="N19" s="20"/>
      <c r="O19" s="20"/>
      <c r="P19" s="20"/>
      <c r="Q19" s="20"/>
      <c r="R19" s="20"/>
      <c r="S19" s="170"/>
      <c r="T19" s="20"/>
      <c r="U19" s="145"/>
      <c r="V19" s="20"/>
      <c r="W19" s="145"/>
      <c r="X19" s="20"/>
      <c r="Y19" s="182"/>
      <c r="Z19" s="20"/>
      <c r="AA19" s="145"/>
      <c r="AB19" s="20"/>
      <c r="AC19" s="145"/>
      <c r="AD19" s="124"/>
      <c r="AE19" s="182"/>
      <c r="AF19" s="20"/>
      <c r="AG19" s="145"/>
      <c r="AH19" s="20"/>
      <c r="AI19" s="145"/>
      <c r="AJ19" s="124"/>
      <c r="AK19" s="182"/>
      <c r="AL19" s="124"/>
      <c r="AM19" s="20"/>
      <c r="AN19" s="124"/>
      <c r="AO19" s="20"/>
      <c r="AP19" s="124"/>
      <c r="AQ19" s="30"/>
      <c r="AR19" s="15"/>
      <c r="AS19" s="1"/>
      <c r="AT19" s="1"/>
    </row>
    <row r="20" spans="1:46" ht="17" x14ac:dyDescent="0.35">
      <c r="A20" s="7" t="s">
        <v>57</v>
      </c>
      <c r="B20" s="240">
        <v>1</v>
      </c>
      <c r="C20" s="28"/>
      <c r="D20" s="127" t="s">
        <v>72</v>
      </c>
      <c r="E20" s="28"/>
      <c r="F20" s="127" t="s">
        <v>72</v>
      </c>
      <c r="G20" s="37"/>
      <c r="H20" s="28">
        <v>1</v>
      </c>
      <c r="I20" s="150"/>
      <c r="J20" s="28" t="s">
        <v>72</v>
      </c>
      <c r="K20" s="150"/>
      <c r="L20" s="28" t="s">
        <v>72</v>
      </c>
      <c r="M20" s="142"/>
      <c r="N20" s="28" t="s">
        <v>72</v>
      </c>
      <c r="O20" s="28"/>
      <c r="P20" s="28" t="s">
        <v>72</v>
      </c>
      <c r="Q20" s="28"/>
      <c r="R20" s="28">
        <v>1</v>
      </c>
      <c r="S20" s="37"/>
      <c r="T20" s="20" t="s">
        <v>72</v>
      </c>
      <c r="U20" s="145"/>
      <c r="V20" s="20" t="s">
        <v>72</v>
      </c>
      <c r="W20" s="145"/>
      <c r="X20" s="20" t="s">
        <v>72</v>
      </c>
      <c r="Y20" s="148"/>
      <c r="Z20" s="28" t="s">
        <v>72</v>
      </c>
      <c r="AA20" s="150"/>
      <c r="AB20" s="28" t="s">
        <v>72</v>
      </c>
      <c r="AC20" s="150"/>
      <c r="AD20" s="28" t="s">
        <v>72</v>
      </c>
      <c r="AE20" s="142"/>
      <c r="AF20" s="20" t="s">
        <v>72</v>
      </c>
      <c r="AG20" s="145"/>
      <c r="AH20" s="28" t="s">
        <v>72</v>
      </c>
      <c r="AI20" s="145"/>
      <c r="AJ20" s="28" t="s">
        <v>72</v>
      </c>
      <c r="AK20" s="148"/>
      <c r="AL20" s="28" t="s">
        <v>72</v>
      </c>
      <c r="AM20" s="28"/>
      <c r="AN20" s="28" t="s">
        <v>72</v>
      </c>
      <c r="AO20" s="28"/>
      <c r="AP20" s="28" t="s">
        <v>72</v>
      </c>
      <c r="AQ20" s="37"/>
      <c r="AR20" s="15"/>
      <c r="AS20" s="1"/>
      <c r="AT20" s="1"/>
    </row>
    <row r="21" spans="1:46" ht="17" x14ac:dyDescent="0.35">
      <c r="A21" s="7" t="s">
        <v>55</v>
      </c>
      <c r="B21" s="240">
        <v>3</v>
      </c>
      <c r="C21" s="28"/>
      <c r="D21" s="127">
        <f t="shared" ref="D21:D25" si="2">SUM(J21,P21,V21,AB21,AH21,AN21)</f>
        <v>2</v>
      </c>
      <c r="E21" s="28"/>
      <c r="F21" s="127">
        <f t="shared" ref="F21:F25" si="3">SUM(L21,R21,X21,AD21,AJ21,AP21)</f>
        <v>1</v>
      </c>
      <c r="G21" s="37"/>
      <c r="H21" s="28">
        <v>2</v>
      </c>
      <c r="I21" s="150"/>
      <c r="J21" s="28">
        <v>1</v>
      </c>
      <c r="K21" s="150"/>
      <c r="L21" s="28" t="s">
        <v>72</v>
      </c>
      <c r="M21" s="142"/>
      <c r="N21" s="28" t="s">
        <v>72</v>
      </c>
      <c r="O21" s="28"/>
      <c r="P21" s="28" t="s">
        <v>72</v>
      </c>
      <c r="Q21" s="28"/>
      <c r="R21" s="28">
        <v>1</v>
      </c>
      <c r="S21" s="37"/>
      <c r="T21" s="20" t="s">
        <v>72</v>
      </c>
      <c r="U21" s="145"/>
      <c r="V21" s="20">
        <v>1</v>
      </c>
      <c r="W21" s="145"/>
      <c r="X21" s="20" t="s">
        <v>72</v>
      </c>
      <c r="Y21" s="148"/>
      <c r="Z21" s="28" t="s">
        <v>72</v>
      </c>
      <c r="AA21" s="150"/>
      <c r="AB21" s="28" t="s">
        <v>72</v>
      </c>
      <c r="AC21" s="150"/>
      <c r="AD21" s="28" t="s">
        <v>72</v>
      </c>
      <c r="AE21" s="142"/>
      <c r="AF21" s="20">
        <v>1</v>
      </c>
      <c r="AG21" s="145"/>
      <c r="AH21" s="20" t="s">
        <v>72</v>
      </c>
      <c r="AI21" s="145"/>
      <c r="AJ21" s="20" t="s">
        <v>72</v>
      </c>
      <c r="AK21" s="148"/>
      <c r="AL21" s="28" t="s">
        <v>72</v>
      </c>
      <c r="AM21" s="28"/>
      <c r="AN21" s="28" t="s">
        <v>72</v>
      </c>
      <c r="AO21" s="28"/>
      <c r="AP21" s="28" t="s">
        <v>72</v>
      </c>
      <c r="AQ21" s="37"/>
      <c r="AR21" s="15"/>
      <c r="AS21" s="1"/>
      <c r="AT21" s="1"/>
    </row>
    <row r="22" spans="1:46" ht="17" x14ac:dyDescent="0.35">
      <c r="A22" s="7" t="s">
        <v>56</v>
      </c>
      <c r="B22" s="240">
        <v>3</v>
      </c>
      <c r="C22" s="28"/>
      <c r="D22" s="127">
        <f t="shared" si="2"/>
        <v>2</v>
      </c>
      <c r="E22" s="28"/>
      <c r="F22" s="127">
        <f t="shared" si="3"/>
        <v>3</v>
      </c>
      <c r="G22" s="37"/>
      <c r="H22" s="28">
        <v>1</v>
      </c>
      <c r="I22" s="150"/>
      <c r="J22" s="28">
        <v>1</v>
      </c>
      <c r="K22" s="150"/>
      <c r="L22" s="28" t="s">
        <v>72</v>
      </c>
      <c r="M22" s="142"/>
      <c r="N22" s="28" t="s">
        <v>72</v>
      </c>
      <c r="O22" s="28"/>
      <c r="P22" s="28" t="s">
        <v>72</v>
      </c>
      <c r="Q22" s="28"/>
      <c r="R22" s="28">
        <v>1</v>
      </c>
      <c r="S22" s="37"/>
      <c r="T22" s="28" t="s">
        <v>72</v>
      </c>
      <c r="U22" s="150"/>
      <c r="V22" s="20" t="s">
        <v>72</v>
      </c>
      <c r="W22" s="150"/>
      <c r="X22" s="20" t="s">
        <v>72</v>
      </c>
      <c r="Y22" s="142"/>
      <c r="Z22" s="20" t="s">
        <v>72</v>
      </c>
      <c r="AA22" s="145"/>
      <c r="AB22" s="28">
        <v>1</v>
      </c>
      <c r="AC22" s="145"/>
      <c r="AD22" s="28">
        <v>1</v>
      </c>
      <c r="AE22" s="148"/>
      <c r="AF22" s="20">
        <v>2</v>
      </c>
      <c r="AG22" s="145"/>
      <c r="AH22" s="20" t="s">
        <v>72</v>
      </c>
      <c r="AI22" s="145"/>
      <c r="AJ22" s="20">
        <v>1</v>
      </c>
      <c r="AK22" s="148"/>
      <c r="AL22" s="28" t="s">
        <v>72</v>
      </c>
      <c r="AM22" s="28"/>
      <c r="AN22" s="28" t="s">
        <v>72</v>
      </c>
      <c r="AO22" s="28"/>
      <c r="AP22" s="28" t="s">
        <v>72</v>
      </c>
      <c r="AQ22" s="37"/>
      <c r="AR22" s="15"/>
      <c r="AS22" s="1"/>
      <c r="AT22" s="1"/>
    </row>
    <row r="23" spans="1:46" ht="17" x14ac:dyDescent="0.35">
      <c r="A23" s="7" t="s">
        <v>58</v>
      </c>
      <c r="B23" s="240">
        <v>7</v>
      </c>
      <c r="C23" s="28"/>
      <c r="D23" s="127">
        <f t="shared" si="2"/>
        <v>1</v>
      </c>
      <c r="E23" s="28"/>
      <c r="F23" s="127">
        <f t="shared" si="3"/>
        <v>3</v>
      </c>
      <c r="G23" s="37"/>
      <c r="H23" s="28">
        <v>2</v>
      </c>
      <c r="I23" s="150"/>
      <c r="J23" s="28" t="s">
        <v>72</v>
      </c>
      <c r="K23" s="150"/>
      <c r="L23" s="28">
        <v>2</v>
      </c>
      <c r="M23" s="142"/>
      <c r="N23" s="20" t="s">
        <v>72</v>
      </c>
      <c r="O23" s="20"/>
      <c r="P23" s="28" t="s">
        <v>72</v>
      </c>
      <c r="Q23" s="20"/>
      <c r="R23" s="28">
        <v>1</v>
      </c>
      <c r="S23" s="30"/>
      <c r="T23" s="28" t="s">
        <v>72</v>
      </c>
      <c r="U23" s="150"/>
      <c r="V23" s="20" t="s">
        <v>72</v>
      </c>
      <c r="W23" s="150"/>
      <c r="X23" s="20" t="s">
        <v>72</v>
      </c>
      <c r="Y23" s="142"/>
      <c r="Z23" s="28">
        <v>2</v>
      </c>
      <c r="AA23" s="150"/>
      <c r="AB23" s="28" t="s">
        <v>72</v>
      </c>
      <c r="AC23" s="150"/>
      <c r="AD23" s="28" t="s">
        <v>72</v>
      </c>
      <c r="AE23" s="142"/>
      <c r="AF23" s="28">
        <v>3</v>
      </c>
      <c r="AG23" s="150"/>
      <c r="AH23" s="28">
        <v>1</v>
      </c>
      <c r="AI23" s="150"/>
      <c r="AJ23" s="28" t="s">
        <v>72</v>
      </c>
      <c r="AK23" s="142"/>
      <c r="AL23" s="28" t="s">
        <v>72</v>
      </c>
      <c r="AM23" s="28"/>
      <c r="AN23" s="28" t="s">
        <v>72</v>
      </c>
      <c r="AO23" s="28"/>
      <c r="AP23" s="28" t="s">
        <v>72</v>
      </c>
      <c r="AQ23" s="37"/>
      <c r="AR23" s="15"/>
      <c r="AS23" s="1"/>
      <c r="AT23" s="1"/>
    </row>
    <row r="24" spans="1:46" ht="17" x14ac:dyDescent="0.35">
      <c r="A24" s="7" t="s">
        <v>59</v>
      </c>
      <c r="B24" s="240">
        <v>1</v>
      </c>
      <c r="C24" s="28"/>
      <c r="D24" s="127">
        <f t="shared" si="2"/>
        <v>1</v>
      </c>
      <c r="E24" s="28"/>
      <c r="F24" s="127">
        <f t="shared" si="3"/>
        <v>0</v>
      </c>
      <c r="G24" s="37"/>
      <c r="H24" s="28">
        <v>1</v>
      </c>
      <c r="I24" s="150"/>
      <c r="J24" s="28">
        <v>1</v>
      </c>
      <c r="K24" s="150"/>
      <c r="L24" s="28" t="s">
        <v>72</v>
      </c>
      <c r="M24" s="142"/>
      <c r="N24" s="20" t="s">
        <v>72</v>
      </c>
      <c r="O24" s="20"/>
      <c r="P24" s="28" t="s">
        <v>72</v>
      </c>
      <c r="Q24" s="20"/>
      <c r="R24" s="28" t="s">
        <v>72</v>
      </c>
      <c r="S24" s="30"/>
      <c r="T24" s="28" t="s">
        <v>72</v>
      </c>
      <c r="U24" s="150"/>
      <c r="V24" s="20" t="s">
        <v>72</v>
      </c>
      <c r="W24" s="150"/>
      <c r="X24" s="20" t="s">
        <v>72</v>
      </c>
      <c r="Y24" s="142"/>
      <c r="Z24" s="28" t="s">
        <v>72</v>
      </c>
      <c r="AA24" s="150"/>
      <c r="AB24" s="28" t="s">
        <v>72</v>
      </c>
      <c r="AC24" s="150"/>
      <c r="AD24" s="28" t="s">
        <v>72</v>
      </c>
      <c r="AE24" s="142"/>
      <c r="AF24" s="28" t="s">
        <v>72</v>
      </c>
      <c r="AG24" s="150"/>
      <c r="AH24" s="28" t="s">
        <v>72</v>
      </c>
      <c r="AI24" s="150"/>
      <c r="AJ24" s="28" t="s">
        <v>72</v>
      </c>
      <c r="AK24" s="142"/>
      <c r="AL24" s="28" t="s">
        <v>72</v>
      </c>
      <c r="AM24" s="28"/>
      <c r="AN24" s="28" t="s">
        <v>72</v>
      </c>
      <c r="AO24" s="28"/>
      <c r="AP24" s="28" t="s">
        <v>72</v>
      </c>
      <c r="AQ24" s="37"/>
      <c r="AR24" s="15"/>
      <c r="AS24" s="1"/>
      <c r="AT24" s="1"/>
    </row>
    <row r="25" spans="1:46" ht="17" x14ac:dyDescent="0.35">
      <c r="A25" s="7" t="s">
        <v>81</v>
      </c>
      <c r="B25" s="262">
        <v>3</v>
      </c>
      <c r="C25" s="38"/>
      <c r="D25" s="130">
        <f t="shared" si="2"/>
        <v>2</v>
      </c>
      <c r="E25" s="38"/>
      <c r="F25" s="130">
        <f t="shared" si="3"/>
        <v>7</v>
      </c>
      <c r="G25" s="39"/>
      <c r="H25" s="38">
        <v>2</v>
      </c>
      <c r="I25" s="151"/>
      <c r="J25" s="38" t="s">
        <v>72</v>
      </c>
      <c r="K25" s="151"/>
      <c r="L25" s="38" t="s">
        <v>72</v>
      </c>
      <c r="M25" s="143"/>
      <c r="N25" s="38" t="s">
        <v>72</v>
      </c>
      <c r="O25" s="38"/>
      <c r="P25" s="38" t="s">
        <v>72</v>
      </c>
      <c r="Q25" s="38"/>
      <c r="R25" s="38">
        <v>1</v>
      </c>
      <c r="S25" s="39"/>
      <c r="T25" s="38">
        <v>1</v>
      </c>
      <c r="U25" s="151"/>
      <c r="V25" s="38">
        <v>1</v>
      </c>
      <c r="W25" s="151"/>
      <c r="X25" s="38">
        <v>2</v>
      </c>
      <c r="Y25" s="143"/>
      <c r="Z25" s="38" t="s">
        <v>72</v>
      </c>
      <c r="AA25" s="151"/>
      <c r="AB25" s="38" t="s">
        <v>72</v>
      </c>
      <c r="AC25" s="151"/>
      <c r="AD25" s="38" t="s">
        <v>72</v>
      </c>
      <c r="AE25" s="143"/>
      <c r="AF25" s="38" t="s">
        <v>72</v>
      </c>
      <c r="AG25" s="151"/>
      <c r="AH25" s="38">
        <v>1</v>
      </c>
      <c r="AI25" s="151"/>
      <c r="AJ25" s="38">
        <v>4</v>
      </c>
      <c r="AK25" s="143"/>
      <c r="AL25" s="38" t="s">
        <v>72</v>
      </c>
      <c r="AM25" s="38"/>
      <c r="AN25" s="38" t="s">
        <v>72</v>
      </c>
      <c r="AO25" s="38"/>
      <c r="AP25" s="38" t="s">
        <v>72</v>
      </c>
      <c r="AQ25" s="39"/>
      <c r="AR25" s="15"/>
      <c r="AS25" s="1"/>
      <c r="AT25" s="1"/>
    </row>
    <row r="26" spans="1:46" ht="16.5" x14ac:dyDescent="0.35">
      <c r="A26" s="247" t="s">
        <v>142</v>
      </c>
      <c r="B26" s="261">
        <v>18</v>
      </c>
      <c r="C26" s="85"/>
      <c r="D26" s="133">
        <f>SUM(D28:D30)</f>
        <v>8</v>
      </c>
      <c r="E26" s="85"/>
      <c r="F26" s="133">
        <f>SUM(F28:F30)</f>
        <v>17</v>
      </c>
      <c r="G26" s="86"/>
      <c r="H26" s="82">
        <v>9</v>
      </c>
      <c r="I26" s="152"/>
      <c r="J26" s="82">
        <f>SUM(J28:J30)</f>
        <v>3</v>
      </c>
      <c r="K26" s="152"/>
      <c r="L26" s="82">
        <f>SUM(L28:L30)</f>
        <v>2</v>
      </c>
      <c r="M26" s="154"/>
      <c r="N26" s="82">
        <f>SUM(N28:N30)</f>
        <v>0</v>
      </c>
      <c r="O26" s="82"/>
      <c r="P26" s="82">
        <f>SUM(P28:P30)</f>
        <v>0</v>
      </c>
      <c r="Q26" s="82"/>
      <c r="R26" s="82">
        <f>SUM(R28:R30)</f>
        <v>6</v>
      </c>
      <c r="S26" s="84"/>
      <c r="T26" s="82">
        <v>1</v>
      </c>
      <c r="U26" s="152"/>
      <c r="V26" s="82">
        <f>SUM(V28:V30)</f>
        <v>2</v>
      </c>
      <c r="W26" s="152"/>
      <c r="X26" s="82">
        <f>SUM(X28:X30)</f>
        <v>2</v>
      </c>
      <c r="Y26" s="154"/>
      <c r="Z26" s="82">
        <v>2</v>
      </c>
      <c r="AA26" s="152"/>
      <c r="AB26" s="82">
        <f>SUM(AB28:AB30)</f>
        <v>1</v>
      </c>
      <c r="AC26" s="152"/>
      <c r="AD26" s="82">
        <f>SUM(AD28:AD30)</f>
        <v>2</v>
      </c>
      <c r="AE26" s="154"/>
      <c r="AF26" s="82">
        <v>6</v>
      </c>
      <c r="AG26" s="152"/>
      <c r="AH26" s="82">
        <f>SUM(AH28:AH30)</f>
        <v>2</v>
      </c>
      <c r="AI26" s="152"/>
      <c r="AJ26" s="82">
        <f>SUM(AJ28:AJ30)</f>
        <v>5</v>
      </c>
      <c r="AK26" s="154"/>
      <c r="AL26" s="82">
        <f>SUM(AL28:AL30)</f>
        <v>0</v>
      </c>
      <c r="AM26" s="82"/>
      <c r="AN26" s="82">
        <f>SUM(AN28:AN30)</f>
        <v>0</v>
      </c>
      <c r="AO26" s="82"/>
      <c r="AP26" s="82">
        <f>SUM(AP28:AP30)</f>
        <v>0</v>
      </c>
      <c r="AQ26" s="84"/>
      <c r="AR26" s="15"/>
      <c r="AS26" s="1"/>
      <c r="AT26" s="1"/>
    </row>
    <row r="27" spans="1:46" ht="17" x14ac:dyDescent="0.35">
      <c r="A27" s="10" t="s">
        <v>110</v>
      </c>
      <c r="B27" s="236"/>
      <c r="C27" s="28"/>
      <c r="D27" s="20"/>
      <c r="E27" s="28"/>
      <c r="F27" s="20"/>
      <c r="G27" s="37"/>
      <c r="H27" s="28"/>
      <c r="I27" s="150"/>
      <c r="J27" s="28"/>
      <c r="K27" s="150"/>
      <c r="L27" s="28"/>
      <c r="M27" s="142"/>
      <c r="N27" s="28"/>
      <c r="O27" s="28"/>
      <c r="P27" s="20"/>
      <c r="Q27" s="28"/>
      <c r="R27" s="20"/>
      <c r="S27" s="37"/>
      <c r="T27" s="20"/>
      <c r="U27" s="145"/>
      <c r="V27" s="20"/>
      <c r="W27" s="145"/>
      <c r="X27" s="20"/>
      <c r="Y27" s="148"/>
      <c r="Z27" s="20"/>
      <c r="AA27" s="145"/>
      <c r="AB27" s="20"/>
      <c r="AC27" s="145"/>
      <c r="AD27" s="20"/>
      <c r="AE27" s="148"/>
      <c r="AF27" s="20"/>
      <c r="AG27" s="145"/>
      <c r="AH27" s="20"/>
      <c r="AI27" s="145"/>
      <c r="AJ27" s="20"/>
      <c r="AK27" s="148"/>
      <c r="AL27" s="20"/>
      <c r="AM27" s="20"/>
      <c r="AN27" s="20"/>
      <c r="AO27" s="20"/>
      <c r="AP27" s="20"/>
      <c r="AQ27" s="30"/>
      <c r="AR27" s="15"/>
      <c r="AS27" s="1"/>
      <c r="AT27" s="1"/>
    </row>
    <row r="28" spans="1:46" ht="17" x14ac:dyDescent="0.35">
      <c r="A28" s="7" t="s">
        <v>33</v>
      </c>
      <c r="B28" s="240">
        <v>16</v>
      </c>
      <c r="C28" s="28"/>
      <c r="D28" s="127">
        <f t="shared" ref="D28" si="4">SUM(J28,P28,V28,AB28,AH28,AN28)</f>
        <v>5</v>
      </c>
      <c r="E28" s="28"/>
      <c r="F28" s="127">
        <f t="shared" ref="F28:F30" si="5">SUM(L28,R28,X28,AD28,AJ28,AP28)</f>
        <v>15</v>
      </c>
      <c r="G28" s="37"/>
      <c r="H28" s="28">
        <v>7</v>
      </c>
      <c r="I28" s="150"/>
      <c r="J28" s="28">
        <v>1</v>
      </c>
      <c r="K28" s="150"/>
      <c r="L28" s="28">
        <v>2</v>
      </c>
      <c r="M28" s="142"/>
      <c r="N28" s="28" t="s">
        <v>72</v>
      </c>
      <c r="O28" s="28"/>
      <c r="P28" s="28" t="s">
        <v>72</v>
      </c>
      <c r="Q28" s="28"/>
      <c r="R28" s="28">
        <v>6</v>
      </c>
      <c r="S28" s="37"/>
      <c r="T28" s="20">
        <v>1</v>
      </c>
      <c r="U28" s="145"/>
      <c r="V28" s="20">
        <v>2</v>
      </c>
      <c r="W28" s="145"/>
      <c r="X28" s="20">
        <v>2</v>
      </c>
      <c r="Y28" s="148"/>
      <c r="Z28" s="20">
        <v>2</v>
      </c>
      <c r="AA28" s="145"/>
      <c r="AB28" s="20">
        <v>1</v>
      </c>
      <c r="AC28" s="145"/>
      <c r="AD28" s="20">
        <v>2</v>
      </c>
      <c r="AE28" s="148"/>
      <c r="AF28" s="20">
        <v>6</v>
      </c>
      <c r="AG28" s="145"/>
      <c r="AH28" s="20">
        <v>1</v>
      </c>
      <c r="AI28" s="145"/>
      <c r="AJ28" s="20">
        <v>3</v>
      </c>
      <c r="AK28" s="148"/>
      <c r="AL28" s="28" t="s">
        <v>72</v>
      </c>
      <c r="AM28" s="28"/>
      <c r="AN28" s="28" t="s">
        <v>72</v>
      </c>
      <c r="AO28" s="28"/>
      <c r="AP28" s="28" t="s">
        <v>72</v>
      </c>
      <c r="AQ28" s="37"/>
      <c r="AR28" s="15"/>
      <c r="AS28" s="1"/>
      <c r="AT28" s="1"/>
    </row>
    <row r="29" spans="1:46" ht="17" x14ac:dyDescent="0.35">
      <c r="A29" s="7" t="s">
        <v>34</v>
      </c>
      <c r="B29" s="240" t="s">
        <v>72</v>
      </c>
      <c r="C29" s="20"/>
      <c r="D29" s="240" t="s">
        <v>72</v>
      </c>
      <c r="E29" s="20"/>
      <c r="F29" s="240" t="s">
        <v>72</v>
      </c>
      <c r="G29" s="30"/>
      <c r="H29" s="28" t="s">
        <v>72</v>
      </c>
      <c r="I29" s="145"/>
      <c r="J29" s="28" t="s">
        <v>72</v>
      </c>
      <c r="K29" s="145"/>
      <c r="L29" s="28" t="s">
        <v>72</v>
      </c>
      <c r="M29" s="148"/>
      <c r="N29" s="20" t="s">
        <v>72</v>
      </c>
      <c r="O29" s="20"/>
      <c r="P29" s="20" t="s">
        <v>72</v>
      </c>
      <c r="Q29" s="20"/>
      <c r="R29" s="20" t="s">
        <v>72</v>
      </c>
      <c r="S29" s="30"/>
      <c r="T29" s="20" t="s">
        <v>72</v>
      </c>
      <c r="U29" s="145"/>
      <c r="V29" s="20" t="s">
        <v>72</v>
      </c>
      <c r="W29" s="145"/>
      <c r="X29" s="20" t="s">
        <v>72</v>
      </c>
      <c r="Y29" s="148"/>
      <c r="Z29" s="20" t="s">
        <v>72</v>
      </c>
      <c r="AA29" s="145"/>
      <c r="AB29" s="28" t="s">
        <v>72</v>
      </c>
      <c r="AC29" s="145"/>
      <c r="AD29" s="28" t="s">
        <v>72</v>
      </c>
      <c r="AE29" s="148"/>
      <c r="AF29" s="20" t="s">
        <v>72</v>
      </c>
      <c r="AG29" s="145"/>
      <c r="AH29" s="20" t="s">
        <v>72</v>
      </c>
      <c r="AI29" s="145"/>
      <c r="AJ29" s="20" t="s">
        <v>72</v>
      </c>
      <c r="AK29" s="148"/>
      <c r="AL29" s="20" t="s">
        <v>72</v>
      </c>
      <c r="AM29" s="20"/>
      <c r="AN29" s="20" t="s">
        <v>72</v>
      </c>
      <c r="AO29" s="20"/>
      <c r="AP29" s="20" t="s">
        <v>72</v>
      </c>
      <c r="AQ29" s="30"/>
      <c r="AR29" s="15"/>
      <c r="AS29" s="1"/>
      <c r="AT29" s="1"/>
    </row>
    <row r="30" spans="1:46" ht="17" x14ac:dyDescent="0.35">
      <c r="A30" s="33" t="s">
        <v>35</v>
      </c>
      <c r="B30" s="240">
        <v>2</v>
      </c>
      <c r="C30" s="18"/>
      <c r="D30" s="127">
        <f t="shared" ref="D30" si="6">SUM(J30,P30,V30,AB30,AH30,AN30)</f>
        <v>3</v>
      </c>
      <c r="E30" s="18"/>
      <c r="F30" s="127">
        <f t="shared" si="5"/>
        <v>2</v>
      </c>
      <c r="G30" s="123"/>
      <c r="H30" s="38">
        <v>2</v>
      </c>
      <c r="I30" s="146"/>
      <c r="J30" s="38">
        <v>2</v>
      </c>
      <c r="K30" s="146"/>
      <c r="L30" s="38" t="s">
        <v>72</v>
      </c>
      <c r="M30" s="149"/>
      <c r="N30" s="18" t="s">
        <v>72</v>
      </c>
      <c r="O30" s="18"/>
      <c r="P30" s="18" t="s">
        <v>72</v>
      </c>
      <c r="Q30" s="18"/>
      <c r="R30" s="18" t="s">
        <v>72</v>
      </c>
      <c r="S30" s="123"/>
      <c r="T30" s="18" t="s">
        <v>72</v>
      </c>
      <c r="U30" s="146"/>
      <c r="V30" s="18" t="s">
        <v>72</v>
      </c>
      <c r="W30" s="146"/>
      <c r="X30" s="18" t="s">
        <v>72</v>
      </c>
      <c r="Y30" s="149"/>
      <c r="Z30" s="18" t="s">
        <v>72</v>
      </c>
      <c r="AA30" s="146"/>
      <c r="AB30" s="38" t="s">
        <v>72</v>
      </c>
      <c r="AC30" s="146"/>
      <c r="AD30" s="38" t="s">
        <v>72</v>
      </c>
      <c r="AE30" s="149"/>
      <c r="AF30" s="18" t="s">
        <v>72</v>
      </c>
      <c r="AG30" s="146"/>
      <c r="AH30" s="18">
        <v>1</v>
      </c>
      <c r="AI30" s="146"/>
      <c r="AJ30" s="18">
        <v>2</v>
      </c>
      <c r="AK30" s="149"/>
      <c r="AL30" s="18" t="s">
        <v>72</v>
      </c>
      <c r="AM30" s="18"/>
      <c r="AN30" s="18" t="s">
        <v>72</v>
      </c>
      <c r="AO30" s="18"/>
      <c r="AP30" s="18" t="s">
        <v>72</v>
      </c>
      <c r="AQ30" s="123"/>
      <c r="AR30" s="15"/>
      <c r="AS30" s="1"/>
      <c r="AT30" s="1"/>
    </row>
    <row r="31" spans="1:46" ht="17" x14ac:dyDescent="0.35">
      <c r="A31" s="10" t="s">
        <v>60</v>
      </c>
      <c r="B31" s="263"/>
      <c r="C31" s="20"/>
      <c r="D31" s="131"/>
      <c r="E31" s="20"/>
      <c r="F31" s="131"/>
      <c r="G31" s="30"/>
      <c r="H31" s="28"/>
      <c r="I31" s="145"/>
      <c r="J31" s="28"/>
      <c r="K31" s="145"/>
      <c r="L31" s="246"/>
      <c r="M31" s="182"/>
      <c r="N31" s="20"/>
      <c r="O31" s="124"/>
      <c r="P31" s="124"/>
      <c r="Q31" s="124"/>
      <c r="R31" s="124"/>
      <c r="S31" s="30"/>
      <c r="T31" s="20"/>
      <c r="U31" s="145"/>
      <c r="V31" s="20"/>
      <c r="W31" s="145"/>
      <c r="X31" s="124"/>
      <c r="Y31" s="182"/>
      <c r="Z31" s="20"/>
      <c r="AA31" s="145"/>
      <c r="AB31" s="20"/>
      <c r="AC31" s="145"/>
      <c r="AD31" s="124"/>
      <c r="AE31" s="182"/>
      <c r="AF31" s="20"/>
      <c r="AG31" s="145"/>
      <c r="AH31" s="20"/>
      <c r="AI31" s="145"/>
      <c r="AJ31" s="20"/>
      <c r="AK31" s="182"/>
      <c r="AL31" s="124"/>
      <c r="AM31" s="20"/>
      <c r="AN31" s="124"/>
      <c r="AO31" s="20"/>
      <c r="AP31" s="124"/>
      <c r="AQ31" s="30"/>
      <c r="AR31" s="15"/>
      <c r="AS31" s="1"/>
      <c r="AT31" s="1"/>
    </row>
    <row r="32" spans="1:46" ht="17" x14ac:dyDescent="0.35">
      <c r="A32" s="7" t="s">
        <v>37</v>
      </c>
      <c r="B32" s="240" t="s">
        <v>72</v>
      </c>
      <c r="C32" s="28"/>
      <c r="D32" s="240" t="s">
        <v>72</v>
      </c>
      <c r="E32" s="28"/>
      <c r="F32" s="240" t="s">
        <v>72</v>
      </c>
      <c r="G32" s="37"/>
      <c r="H32" s="28" t="s">
        <v>72</v>
      </c>
      <c r="I32" s="150"/>
      <c r="J32" s="28" t="s">
        <v>72</v>
      </c>
      <c r="K32" s="150"/>
      <c r="L32" s="28" t="s">
        <v>72</v>
      </c>
      <c r="M32" s="142"/>
      <c r="N32" s="28" t="s">
        <v>72</v>
      </c>
      <c r="O32" s="28"/>
      <c r="P32" s="28" t="s">
        <v>72</v>
      </c>
      <c r="Q32" s="28"/>
      <c r="R32" s="28" t="s">
        <v>72</v>
      </c>
      <c r="S32" s="37"/>
      <c r="T32" s="28" t="s">
        <v>72</v>
      </c>
      <c r="U32" s="150"/>
      <c r="V32" s="20" t="s">
        <v>72</v>
      </c>
      <c r="W32" s="150"/>
      <c r="X32" s="20" t="s">
        <v>72</v>
      </c>
      <c r="Y32" s="142"/>
      <c r="Z32" s="28" t="s">
        <v>72</v>
      </c>
      <c r="AA32" s="150"/>
      <c r="AB32" s="28" t="s">
        <v>72</v>
      </c>
      <c r="AC32" s="150"/>
      <c r="AD32" s="28" t="s">
        <v>72</v>
      </c>
      <c r="AE32" s="142"/>
      <c r="AF32" s="28" t="s">
        <v>72</v>
      </c>
      <c r="AG32" s="150"/>
      <c r="AH32" s="28" t="s">
        <v>72</v>
      </c>
      <c r="AI32" s="150"/>
      <c r="AJ32" s="28" t="s">
        <v>72</v>
      </c>
      <c r="AK32" s="142"/>
      <c r="AL32" s="28" t="s">
        <v>72</v>
      </c>
      <c r="AM32" s="28"/>
      <c r="AN32" s="28" t="s">
        <v>72</v>
      </c>
      <c r="AO32" s="28"/>
      <c r="AP32" s="28" t="s">
        <v>72</v>
      </c>
      <c r="AQ32" s="37"/>
      <c r="AR32" s="15"/>
      <c r="AS32" s="1"/>
      <c r="AT32" s="1"/>
    </row>
    <row r="33" spans="1:46" ht="17" x14ac:dyDescent="0.35">
      <c r="A33" s="7" t="s">
        <v>38</v>
      </c>
      <c r="B33" s="240">
        <v>12</v>
      </c>
      <c r="C33" s="28"/>
      <c r="D33" s="127">
        <f>SUM(J33,P33,V33,AB33,AH33,AN33)</f>
        <v>4</v>
      </c>
      <c r="E33" s="28"/>
      <c r="F33" s="127">
        <f>SUM(L33,R33,X33,AD33,AJ33,AP33)</f>
        <v>11</v>
      </c>
      <c r="G33" s="37"/>
      <c r="H33" s="28">
        <v>6</v>
      </c>
      <c r="I33" s="150"/>
      <c r="J33" s="28">
        <v>1</v>
      </c>
      <c r="K33" s="150"/>
      <c r="L33" s="28">
        <v>1</v>
      </c>
      <c r="M33" s="142"/>
      <c r="N33" s="28" t="s">
        <v>72</v>
      </c>
      <c r="O33" s="28"/>
      <c r="P33" s="28" t="s">
        <v>72</v>
      </c>
      <c r="Q33" s="28"/>
      <c r="R33" s="28">
        <v>5</v>
      </c>
      <c r="S33" s="37"/>
      <c r="T33" s="20" t="s">
        <v>72</v>
      </c>
      <c r="U33" s="145"/>
      <c r="V33" s="20">
        <v>2</v>
      </c>
      <c r="W33" s="145"/>
      <c r="X33" s="20">
        <v>2</v>
      </c>
      <c r="Y33" s="148"/>
      <c r="Z33" s="20">
        <v>2</v>
      </c>
      <c r="AA33" s="145"/>
      <c r="AB33" s="20">
        <v>1</v>
      </c>
      <c r="AC33" s="145"/>
      <c r="AD33" s="20">
        <v>2</v>
      </c>
      <c r="AE33" s="148"/>
      <c r="AF33" s="20">
        <v>4</v>
      </c>
      <c r="AG33" s="145"/>
      <c r="AH33" s="20" t="s">
        <v>72</v>
      </c>
      <c r="AI33" s="145"/>
      <c r="AJ33" s="20">
        <v>1</v>
      </c>
      <c r="AK33" s="148"/>
      <c r="AL33" s="28" t="s">
        <v>72</v>
      </c>
      <c r="AM33" s="28"/>
      <c r="AN33" s="28" t="s">
        <v>72</v>
      </c>
      <c r="AO33" s="28"/>
      <c r="AP33" s="28" t="s">
        <v>72</v>
      </c>
      <c r="AQ33" s="37"/>
      <c r="AR33" s="15"/>
      <c r="AS33" s="1"/>
      <c r="AT33" s="1"/>
    </row>
    <row r="34" spans="1:46" ht="17" x14ac:dyDescent="0.35">
      <c r="A34" s="7" t="s">
        <v>39</v>
      </c>
      <c r="B34" s="240">
        <v>1</v>
      </c>
      <c r="C34" s="28"/>
      <c r="D34" s="127">
        <f t="shared" ref="D34" si="7">SUM(J34,P34,V34,AB34,AH34,AN34)</f>
        <v>1</v>
      </c>
      <c r="E34" s="28"/>
      <c r="F34" s="127">
        <f t="shared" ref="F34:F36" si="8">SUM(L34,R34,X34,AD34,AJ34,AP34)</f>
        <v>3</v>
      </c>
      <c r="G34" s="37"/>
      <c r="H34" s="28" t="s">
        <v>72</v>
      </c>
      <c r="I34" s="150"/>
      <c r="J34" s="28" t="s">
        <v>72</v>
      </c>
      <c r="K34" s="150"/>
      <c r="L34" s="28">
        <v>1</v>
      </c>
      <c r="M34" s="142"/>
      <c r="N34" s="28" t="s">
        <v>72</v>
      </c>
      <c r="O34" s="28"/>
      <c r="P34" s="28" t="s">
        <v>72</v>
      </c>
      <c r="Q34" s="28"/>
      <c r="R34" s="28">
        <v>1</v>
      </c>
      <c r="S34" s="37"/>
      <c r="T34" s="28" t="s">
        <v>72</v>
      </c>
      <c r="U34" s="150"/>
      <c r="V34" s="20" t="s">
        <v>72</v>
      </c>
      <c r="W34" s="150"/>
      <c r="X34" s="20" t="s">
        <v>72</v>
      </c>
      <c r="Y34" s="142"/>
      <c r="Z34" s="20" t="s">
        <v>72</v>
      </c>
      <c r="AA34" s="145"/>
      <c r="AB34" s="28" t="s">
        <v>72</v>
      </c>
      <c r="AC34" s="145"/>
      <c r="AD34" s="28" t="s">
        <v>72</v>
      </c>
      <c r="AE34" s="148"/>
      <c r="AF34" s="20">
        <v>1</v>
      </c>
      <c r="AG34" s="145"/>
      <c r="AH34" s="20">
        <v>1</v>
      </c>
      <c r="AI34" s="145"/>
      <c r="AJ34" s="20">
        <v>1</v>
      </c>
      <c r="AK34" s="148"/>
      <c r="AL34" s="28" t="s">
        <v>72</v>
      </c>
      <c r="AM34" s="28"/>
      <c r="AN34" s="28" t="s">
        <v>72</v>
      </c>
      <c r="AO34" s="28"/>
      <c r="AP34" s="28" t="s">
        <v>72</v>
      </c>
      <c r="AQ34" s="37"/>
      <c r="AR34" s="15"/>
      <c r="AS34" s="1"/>
      <c r="AT34" s="1"/>
    </row>
    <row r="35" spans="1:46" ht="17" x14ac:dyDescent="0.35">
      <c r="A35" s="7" t="s">
        <v>40</v>
      </c>
      <c r="B35" s="240">
        <v>3</v>
      </c>
      <c r="C35" s="28"/>
      <c r="D35" s="127" t="s">
        <v>72</v>
      </c>
      <c r="E35" s="28"/>
      <c r="F35" s="127" t="s">
        <v>72</v>
      </c>
      <c r="G35" s="37"/>
      <c r="H35" s="28">
        <v>1</v>
      </c>
      <c r="I35" s="150"/>
      <c r="J35" s="28" t="s">
        <v>72</v>
      </c>
      <c r="K35" s="150"/>
      <c r="L35" s="28" t="s">
        <v>72</v>
      </c>
      <c r="M35" s="142"/>
      <c r="N35" s="28" t="s">
        <v>72</v>
      </c>
      <c r="O35" s="28"/>
      <c r="P35" s="28" t="s">
        <v>72</v>
      </c>
      <c r="Q35" s="28"/>
      <c r="R35" s="28" t="s">
        <v>72</v>
      </c>
      <c r="S35" s="37"/>
      <c r="T35" s="28">
        <v>1</v>
      </c>
      <c r="U35" s="150"/>
      <c r="V35" s="28" t="s">
        <v>72</v>
      </c>
      <c r="W35" s="150"/>
      <c r="X35" s="28" t="s">
        <v>72</v>
      </c>
      <c r="Y35" s="142"/>
      <c r="Z35" s="28" t="s">
        <v>72</v>
      </c>
      <c r="AA35" s="150"/>
      <c r="AB35" s="28" t="s">
        <v>72</v>
      </c>
      <c r="AC35" s="150"/>
      <c r="AD35" s="28" t="s">
        <v>72</v>
      </c>
      <c r="AE35" s="142"/>
      <c r="AF35" s="20">
        <v>1</v>
      </c>
      <c r="AG35" s="145"/>
      <c r="AH35" s="20" t="s">
        <v>72</v>
      </c>
      <c r="AI35" s="145"/>
      <c r="AJ35" s="20">
        <v>1</v>
      </c>
      <c r="AK35" s="148"/>
      <c r="AL35" s="28" t="s">
        <v>72</v>
      </c>
      <c r="AM35" s="28"/>
      <c r="AN35" s="28" t="s">
        <v>72</v>
      </c>
      <c r="AO35" s="28"/>
      <c r="AP35" s="28" t="s">
        <v>72</v>
      </c>
      <c r="AQ35" s="37"/>
      <c r="AR35" s="15"/>
      <c r="AS35" s="1"/>
      <c r="AT35" s="1"/>
    </row>
    <row r="36" spans="1:46" ht="17" x14ac:dyDescent="0.35">
      <c r="A36" s="33" t="s">
        <v>35</v>
      </c>
      <c r="B36" s="262">
        <v>2</v>
      </c>
      <c r="C36" s="38"/>
      <c r="D36" s="130">
        <f t="shared" ref="D36" si="9">SUM(J36,P36,V36,AB36,AH36,AN36)</f>
        <v>3</v>
      </c>
      <c r="E36" s="38"/>
      <c r="F36" s="130">
        <f t="shared" si="8"/>
        <v>2</v>
      </c>
      <c r="G36" s="39"/>
      <c r="H36" s="38">
        <v>2</v>
      </c>
      <c r="I36" s="151"/>
      <c r="J36" s="38">
        <v>2</v>
      </c>
      <c r="K36" s="151"/>
      <c r="L36" s="38" t="s">
        <v>72</v>
      </c>
      <c r="M36" s="143"/>
      <c r="N36" s="38" t="s">
        <v>72</v>
      </c>
      <c r="O36" s="38"/>
      <c r="P36" s="38" t="s">
        <v>72</v>
      </c>
      <c r="Q36" s="38"/>
      <c r="R36" s="38" t="s">
        <v>72</v>
      </c>
      <c r="S36" s="39"/>
      <c r="T36" s="18" t="s">
        <v>72</v>
      </c>
      <c r="U36" s="146"/>
      <c r="V36" s="38" t="s">
        <v>72</v>
      </c>
      <c r="W36" s="146"/>
      <c r="X36" s="38" t="s">
        <v>72</v>
      </c>
      <c r="Y36" s="149"/>
      <c r="Z36" s="38" t="s">
        <v>72</v>
      </c>
      <c r="AA36" s="151"/>
      <c r="AB36" s="38" t="s">
        <v>72</v>
      </c>
      <c r="AC36" s="151"/>
      <c r="AD36" s="38" t="s">
        <v>72</v>
      </c>
      <c r="AE36" s="143"/>
      <c r="AF36" s="18" t="s">
        <v>72</v>
      </c>
      <c r="AG36" s="146"/>
      <c r="AH36" s="38">
        <v>1</v>
      </c>
      <c r="AI36" s="146"/>
      <c r="AJ36" s="38">
        <v>2</v>
      </c>
      <c r="AK36" s="149"/>
      <c r="AL36" s="38" t="s">
        <v>72</v>
      </c>
      <c r="AM36" s="38"/>
      <c r="AN36" s="38" t="s">
        <v>72</v>
      </c>
      <c r="AO36" s="38"/>
      <c r="AP36" s="38" t="s">
        <v>72</v>
      </c>
      <c r="AQ36" s="39"/>
      <c r="AR36" s="15"/>
      <c r="AS36" s="1"/>
      <c r="AT36" s="1"/>
    </row>
    <row r="37" spans="1:46" ht="16.5" x14ac:dyDescent="0.35">
      <c r="A37" s="247" t="s">
        <v>143</v>
      </c>
      <c r="B37" s="261">
        <v>18</v>
      </c>
      <c r="C37" s="85"/>
      <c r="D37" s="133">
        <f>SUM(D39:D41)</f>
        <v>8</v>
      </c>
      <c r="E37" s="85"/>
      <c r="F37" s="133">
        <f>SUM(F39:F41)</f>
        <v>19</v>
      </c>
      <c r="G37" s="86"/>
      <c r="H37" s="82">
        <v>9</v>
      </c>
      <c r="I37" s="152"/>
      <c r="J37" s="82">
        <f>SUM(J39:J41)</f>
        <v>3</v>
      </c>
      <c r="K37" s="152"/>
      <c r="L37" s="82">
        <f>SUM(L39:L41)</f>
        <v>2</v>
      </c>
      <c r="M37" s="154"/>
      <c r="N37" s="82">
        <f>SUM(N39:N41)</f>
        <v>0</v>
      </c>
      <c r="O37" s="82"/>
      <c r="P37" s="82">
        <f>SUM(P39:P41)</f>
        <v>0</v>
      </c>
      <c r="Q37" s="82"/>
      <c r="R37" s="82">
        <f>SUM(R39:R41)</f>
        <v>9</v>
      </c>
      <c r="S37" s="84"/>
      <c r="T37" s="82">
        <v>1</v>
      </c>
      <c r="U37" s="152"/>
      <c r="V37" s="82">
        <f>SUM(V39:V41)</f>
        <v>2</v>
      </c>
      <c r="W37" s="152"/>
      <c r="X37" s="82">
        <f>SUM(X39:X41)</f>
        <v>2</v>
      </c>
      <c r="Y37" s="154"/>
      <c r="Z37" s="82">
        <v>2</v>
      </c>
      <c r="AA37" s="152"/>
      <c r="AB37" s="82">
        <f>SUM(AB39:AB41)</f>
        <v>1</v>
      </c>
      <c r="AC37" s="152"/>
      <c r="AD37" s="82">
        <f>SUM(AD39:AD41)</f>
        <v>1</v>
      </c>
      <c r="AE37" s="154"/>
      <c r="AF37" s="82">
        <v>6</v>
      </c>
      <c r="AG37" s="152"/>
      <c r="AH37" s="82">
        <f>SUM(AH39:AH41)</f>
        <v>2</v>
      </c>
      <c r="AI37" s="152"/>
      <c r="AJ37" s="82">
        <f>SUM(AJ39:AJ41)</f>
        <v>5</v>
      </c>
      <c r="AK37" s="154"/>
      <c r="AL37" s="82">
        <f>SUM(AL39:AL41)</f>
        <v>0</v>
      </c>
      <c r="AM37" s="85"/>
      <c r="AN37" s="82">
        <f>SUM(AN39:AN41)</f>
        <v>0</v>
      </c>
      <c r="AO37" s="85"/>
      <c r="AP37" s="82">
        <f>SUM(AP39:AP41)</f>
        <v>0</v>
      </c>
      <c r="AQ37" s="86"/>
      <c r="AR37" s="15"/>
      <c r="AS37" s="1"/>
      <c r="AT37" s="1"/>
    </row>
    <row r="38" spans="1:46" ht="17" x14ac:dyDescent="0.35">
      <c r="A38" s="10" t="s">
        <v>61</v>
      </c>
      <c r="B38" s="236"/>
      <c r="C38" s="28"/>
      <c r="D38" s="20"/>
      <c r="E38" s="28"/>
      <c r="F38" s="20"/>
      <c r="G38" s="37"/>
      <c r="H38" s="28"/>
      <c r="I38" s="150"/>
      <c r="J38" s="28"/>
      <c r="K38" s="150"/>
      <c r="L38" s="28"/>
      <c r="M38" s="142"/>
      <c r="N38" s="28"/>
      <c r="O38" s="28"/>
      <c r="P38" s="20"/>
      <c r="Q38" s="28"/>
      <c r="R38" s="20"/>
      <c r="S38" s="37"/>
      <c r="T38" s="20"/>
      <c r="U38" s="145"/>
      <c r="V38" s="20"/>
      <c r="W38" s="145"/>
      <c r="X38" s="20"/>
      <c r="Y38" s="148"/>
      <c r="Z38" s="20"/>
      <c r="AA38" s="145"/>
      <c r="AB38" s="20"/>
      <c r="AC38" s="145"/>
      <c r="AD38" s="20"/>
      <c r="AE38" s="148"/>
      <c r="AF38" s="20"/>
      <c r="AG38" s="145"/>
      <c r="AH38" s="20"/>
      <c r="AI38" s="145"/>
      <c r="AJ38" s="20"/>
      <c r="AK38" s="148"/>
      <c r="AL38" s="20"/>
      <c r="AM38" s="20"/>
      <c r="AN38" s="20"/>
      <c r="AO38" s="20"/>
      <c r="AP38" s="20"/>
      <c r="AQ38" s="30"/>
      <c r="AR38" s="15"/>
      <c r="AS38" s="1"/>
      <c r="AT38" s="1"/>
    </row>
    <row r="39" spans="1:46" ht="17" x14ac:dyDescent="0.35">
      <c r="A39" s="7" t="s">
        <v>33</v>
      </c>
      <c r="B39" s="240">
        <v>4</v>
      </c>
      <c r="C39" s="28"/>
      <c r="D39" s="127">
        <f t="shared" ref="D39:D40" si="10">SUM(J39,P39,V39,AB39,AH39,AN39)</f>
        <v>3</v>
      </c>
      <c r="E39" s="28"/>
      <c r="F39" s="127">
        <f t="shared" ref="F39:F40" si="11">SUM(L39,R39,X39,AD39,AJ39,AP39)</f>
        <v>10</v>
      </c>
      <c r="G39" s="37"/>
      <c r="H39" s="28">
        <v>2</v>
      </c>
      <c r="I39" s="150"/>
      <c r="J39" s="28">
        <v>1</v>
      </c>
      <c r="K39" s="150"/>
      <c r="L39" s="28" t="s">
        <v>72</v>
      </c>
      <c r="M39" s="142"/>
      <c r="N39" s="28" t="s">
        <v>72</v>
      </c>
      <c r="O39" s="28"/>
      <c r="P39" s="28" t="s">
        <v>72</v>
      </c>
      <c r="Q39" s="28"/>
      <c r="R39" s="28">
        <v>9</v>
      </c>
      <c r="S39" s="37"/>
      <c r="T39" s="28" t="s">
        <v>72</v>
      </c>
      <c r="U39" s="150"/>
      <c r="V39" s="20">
        <v>1</v>
      </c>
      <c r="W39" s="150"/>
      <c r="X39" s="20" t="s">
        <v>72</v>
      </c>
      <c r="Y39" s="142"/>
      <c r="Z39" s="20">
        <v>1</v>
      </c>
      <c r="AA39" s="145"/>
      <c r="AB39" s="20">
        <v>1</v>
      </c>
      <c r="AC39" s="145"/>
      <c r="AD39" s="20">
        <v>1</v>
      </c>
      <c r="AE39" s="148"/>
      <c r="AF39" s="20">
        <v>1</v>
      </c>
      <c r="AG39" s="145"/>
      <c r="AH39" s="20" t="s">
        <v>72</v>
      </c>
      <c r="AI39" s="145"/>
      <c r="AJ39" s="20" t="s">
        <v>72</v>
      </c>
      <c r="AK39" s="148"/>
      <c r="AL39" s="28" t="s">
        <v>72</v>
      </c>
      <c r="AM39" s="28"/>
      <c r="AN39" s="28" t="s">
        <v>72</v>
      </c>
      <c r="AO39" s="28"/>
      <c r="AP39" s="28" t="s">
        <v>72</v>
      </c>
      <c r="AQ39" s="37"/>
      <c r="AR39" s="15"/>
      <c r="AS39" s="1"/>
      <c r="AT39" s="1"/>
    </row>
    <row r="40" spans="1:46" ht="17" x14ac:dyDescent="0.35">
      <c r="A40" s="7" t="s">
        <v>34</v>
      </c>
      <c r="B40" s="240">
        <v>13</v>
      </c>
      <c r="C40" s="20"/>
      <c r="D40" s="127">
        <f t="shared" si="10"/>
        <v>5</v>
      </c>
      <c r="E40" s="20"/>
      <c r="F40" s="127">
        <f t="shared" si="11"/>
        <v>9</v>
      </c>
      <c r="G40" s="30"/>
      <c r="H40" s="28">
        <v>7</v>
      </c>
      <c r="I40" s="145"/>
      <c r="J40" s="28">
        <v>2</v>
      </c>
      <c r="K40" s="145"/>
      <c r="L40" s="28">
        <v>2</v>
      </c>
      <c r="M40" s="148"/>
      <c r="N40" s="28" t="s">
        <v>72</v>
      </c>
      <c r="O40" s="28"/>
      <c r="P40" s="28" t="s">
        <v>72</v>
      </c>
      <c r="Q40" s="28"/>
      <c r="R40" s="28" t="s">
        <v>72</v>
      </c>
      <c r="S40" s="37"/>
      <c r="T40" s="20">
        <v>1</v>
      </c>
      <c r="U40" s="145"/>
      <c r="V40" s="20">
        <v>1</v>
      </c>
      <c r="W40" s="145"/>
      <c r="X40" s="20">
        <v>2</v>
      </c>
      <c r="Y40" s="148"/>
      <c r="Z40" s="20" t="s">
        <v>72</v>
      </c>
      <c r="AA40" s="145"/>
      <c r="AB40" s="28" t="s">
        <v>72</v>
      </c>
      <c r="AC40" s="145"/>
      <c r="AD40" s="28" t="s">
        <v>72</v>
      </c>
      <c r="AE40" s="148"/>
      <c r="AF40" s="20">
        <v>5</v>
      </c>
      <c r="AG40" s="145"/>
      <c r="AH40" s="20">
        <v>2</v>
      </c>
      <c r="AI40" s="145"/>
      <c r="AJ40" s="20">
        <v>5</v>
      </c>
      <c r="AK40" s="148"/>
      <c r="AL40" s="28" t="s">
        <v>72</v>
      </c>
      <c r="AM40" s="28"/>
      <c r="AN40" s="28" t="s">
        <v>72</v>
      </c>
      <c r="AO40" s="28"/>
      <c r="AP40" s="28" t="s">
        <v>72</v>
      </c>
      <c r="AQ40" s="37"/>
      <c r="AR40" s="15"/>
      <c r="AS40" s="1"/>
      <c r="AT40" s="1"/>
    </row>
    <row r="41" spans="1:46" ht="17" x14ac:dyDescent="0.35">
      <c r="A41" s="33" t="s">
        <v>35</v>
      </c>
      <c r="B41" s="240">
        <v>1</v>
      </c>
      <c r="C41" s="18"/>
      <c r="D41" s="127" t="s">
        <v>72</v>
      </c>
      <c r="E41" s="18"/>
      <c r="F41" s="127" t="s">
        <v>72</v>
      </c>
      <c r="G41" s="123"/>
      <c r="H41" s="38" t="s">
        <v>72</v>
      </c>
      <c r="I41" s="146"/>
      <c r="J41" s="38" t="s">
        <v>72</v>
      </c>
      <c r="K41" s="146"/>
      <c r="L41" s="38" t="s">
        <v>72</v>
      </c>
      <c r="M41" s="149"/>
      <c r="N41" s="18" t="s">
        <v>72</v>
      </c>
      <c r="O41" s="18"/>
      <c r="P41" s="18" t="s">
        <v>72</v>
      </c>
      <c r="Q41" s="18"/>
      <c r="R41" s="18" t="s">
        <v>72</v>
      </c>
      <c r="S41" s="123"/>
      <c r="T41" s="18" t="s">
        <v>72</v>
      </c>
      <c r="U41" s="146"/>
      <c r="V41" s="18" t="s">
        <v>72</v>
      </c>
      <c r="W41" s="146"/>
      <c r="X41" s="18" t="s">
        <v>72</v>
      </c>
      <c r="Y41" s="149"/>
      <c r="Z41" s="18">
        <v>1</v>
      </c>
      <c r="AA41" s="146"/>
      <c r="AB41" s="18" t="s">
        <v>72</v>
      </c>
      <c r="AC41" s="146"/>
      <c r="AD41" s="18" t="s">
        <v>72</v>
      </c>
      <c r="AE41" s="149"/>
      <c r="AF41" s="18" t="s">
        <v>72</v>
      </c>
      <c r="AG41" s="146"/>
      <c r="AH41" s="18" t="s">
        <v>72</v>
      </c>
      <c r="AI41" s="146"/>
      <c r="AJ41" s="18" t="s">
        <v>72</v>
      </c>
      <c r="AK41" s="149"/>
      <c r="AL41" s="18" t="s">
        <v>72</v>
      </c>
      <c r="AM41" s="18"/>
      <c r="AN41" s="18" t="s">
        <v>72</v>
      </c>
      <c r="AO41" s="18"/>
      <c r="AP41" s="18" t="s">
        <v>72</v>
      </c>
      <c r="AQ41" s="123"/>
      <c r="AR41" s="15"/>
      <c r="AS41" s="1"/>
      <c r="AT41" s="1"/>
    </row>
    <row r="42" spans="1:46" ht="17" x14ac:dyDescent="0.35">
      <c r="A42" s="10" t="s">
        <v>62</v>
      </c>
      <c r="B42" s="263"/>
      <c r="C42" s="20"/>
      <c r="D42" s="131"/>
      <c r="E42" s="20"/>
      <c r="F42" s="131"/>
      <c r="G42" s="30"/>
      <c r="H42" s="28"/>
      <c r="I42" s="145"/>
      <c r="J42" s="28"/>
      <c r="K42" s="145"/>
      <c r="L42" s="28"/>
      <c r="M42" s="148"/>
      <c r="N42" s="20"/>
      <c r="O42" s="20"/>
      <c r="P42" s="20"/>
      <c r="Q42" s="20"/>
      <c r="R42" s="20"/>
      <c r="S42" s="30"/>
      <c r="T42" s="20"/>
      <c r="U42" s="145"/>
      <c r="V42" s="20"/>
      <c r="W42" s="145"/>
      <c r="X42" s="20"/>
      <c r="Y42" s="148"/>
      <c r="Z42" s="20"/>
      <c r="AA42" s="145"/>
      <c r="AB42" s="20"/>
      <c r="AC42" s="145"/>
      <c r="AD42" s="20"/>
      <c r="AE42" s="148"/>
      <c r="AF42" s="20"/>
      <c r="AG42" s="145"/>
      <c r="AH42" s="20"/>
      <c r="AI42" s="145"/>
      <c r="AJ42" s="20"/>
      <c r="AK42" s="148"/>
      <c r="AL42" s="20"/>
      <c r="AM42" s="20"/>
      <c r="AN42" s="20"/>
      <c r="AO42" s="20"/>
      <c r="AP42" s="20"/>
      <c r="AQ42" s="30"/>
      <c r="AR42" s="15"/>
      <c r="AS42" s="1"/>
      <c r="AT42" s="1"/>
    </row>
    <row r="43" spans="1:46" ht="17" x14ac:dyDescent="0.35">
      <c r="A43" s="7" t="s">
        <v>37</v>
      </c>
      <c r="B43" s="240" t="s">
        <v>72</v>
      </c>
      <c r="C43" s="28"/>
      <c r="D43" s="240">
        <f t="shared" ref="D43:D44" si="12">SUM(J43,P43,V43,AB43,AH43,AN43)</f>
        <v>1</v>
      </c>
      <c r="E43" s="28"/>
      <c r="F43" s="240">
        <f t="shared" ref="F43:F46" si="13">SUM(L43,R43,X43,AD43,AJ43,AP43)</f>
        <v>0</v>
      </c>
      <c r="G43" s="37"/>
      <c r="H43" s="28" t="s">
        <v>72</v>
      </c>
      <c r="I43" s="150"/>
      <c r="J43" s="28" t="s">
        <v>72</v>
      </c>
      <c r="K43" s="150"/>
      <c r="L43" s="28" t="s">
        <v>72</v>
      </c>
      <c r="M43" s="142"/>
      <c r="N43" s="28" t="s">
        <v>72</v>
      </c>
      <c r="O43" s="28"/>
      <c r="P43" s="28" t="s">
        <v>72</v>
      </c>
      <c r="Q43" s="28"/>
      <c r="R43" s="28" t="s">
        <v>72</v>
      </c>
      <c r="S43" s="37"/>
      <c r="T43" s="28" t="s">
        <v>72</v>
      </c>
      <c r="U43" s="150"/>
      <c r="V43" s="20">
        <v>1</v>
      </c>
      <c r="W43" s="150"/>
      <c r="X43" s="20" t="s">
        <v>72</v>
      </c>
      <c r="Y43" s="142"/>
      <c r="Z43" s="28" t="s">
        <v>72</v>
      </c>
      <c r="AA43" s="150"/>
      <c r="AB43" s="28" t="s">
        <v>72</v>
      </c>
      <c r="AC43" s="150"/>
      <c r="AD43" s="28" t="s">
        <v>72</v>
      </c>
      <c r="AE43" s="142"/>
      <c r="AF43" s="28" t="s">
        <v>72</v>
      </c>
      <c r="AG43" s="150"/>
      <c r="AH43" s="20" t="s">
        <v>72</v>
      </c>
      <c r="AI43" s="150"/>
      <c r="AJ43" s="20" t="s">
        <v>72</v>
      </c>
      <c r="AK43" s="142"/>
      <c r="AL43" s="28" t="s">
        <v>72</v>
      </c>
      <c r="AM43" s="28"/>
      <c r="AN43" s="28" t="s">
        <v>72</v>
      </c>
      <c r="AO43" s="28"/>
      <c r="AP43" s="28" t="s">
        <v>72</v>
      </c>
      <c r="AQ43" s="37"/>
      <c r="AR43" s="15"/>
      <c r="AS43" s="1"/>
      <c r="AT43" s="1"/>
    </row>
    <row r="44" spans="1:46" ht="17" x14ac:dyDescent="0.35">
      <c r="A44" s="7" t="s">
        <v>38</v>
      </c>
      <c r="B44" s="240">
        <v>4</v>
      </c>
      <c r="C44" s="20"/>
      <c r="D44" s="127">
        <f t="shared" si="12"/>
        <v>1</v>
      </c>
      <c r="E44" s="20"/>
      <c r="F44" s="127">
        <f t="shared" si="13"/>
        <v>9</v>
      </c>
      <c r="G44" s="30"/>
      <c r="H44" s="28">
        <v>3</v>
      </c>
      <c r="I44" s="145"/>
      <c r="J44" s="28" t="s">
        <v>72</v>
      </c>
      <c r="K44" s="145"/>
      <c r="L44" s="28">
        <v>1</v>
      </c>
      <c r="M44" s="148"/>
      <c r="N44" s="20" t="s">
        <v>72</v>
      </c>
      <c r="O44" s="20"/>
      <c r="P44" s="28" t="s">
        <v>72</v>
      </c>
      <c r="Q44" s="20"/>
      <c r="R44" s="28">
        <v>7</v>
      </c>
      <c r="S44" s="30"/>
      <c r="T44" s="28" t="s">
        <v>72</v>
      </c>
      <c r="U44" s="150"/>
      <c r="V44" s="20" t="s">
        <v>72</v>
      </c>
      <c r="W44" s="150"/>
      <c r="X44" s="20" t="s">
        <v>72</v>
      </c>
      <c r="Y44" s="142"/>
      <c r="Z44" s="28">
        <v>1</v>
      </c>
      <c r="AA44" s="150"/>
      <c r="AB44" s="28">
        <v>1</v>
      </c>
      <c r="AC44" s="150"/>
      <c r="AD44" s="28">
        <v>1</v>
      </c>
      <c r="AE44" s="142"/>
      <c r="AF44" s="28" t="s">
        <v>72</v>
      </c>
      <c r="AG44" s="150"/>
      <c r="AH44" s="20" t="s">
        <v>72</v>
      </c>
      <c r="AI44" s="150"/>
      <c r="AJ44" s="20" t="s">
        <v>72</v>
      </c>
      <c r="AK44" s="142"/>
      <c r="AL44" s="28" t="s">
        <v>72</v>
      </c>
      <c r="AM44" s="28"/>
      <c r="AN44" s="28" t="s">
        <v>72</v>
      </c>
      <c r="AO44" s="28"/>
      <c r="AP44" s="28" t="s">
        <v>72</v>
      </c>
      <c r="AQ44" s="37"/>
      <c r="AR44" s="15"/>
      <c r="AS44" s="1"/>
      <c r="AT44" s="1"/>
    </row>
    <row r="45" spans="1:46" ht="17" x14ac:dyDescent="0.35">
      <c r="A45" s="7" t="s">
        <v>39</v>
      </c>
      <c r="B45" s="240" t="s">
        <v>72</v>
      </c>
      <c r="C45" s="28"/>
      <c r="D45" s="240" t="s">
        <v>72</v>
      </c>
      <c r="E45" s="28"/>
      <c r="F45" s="240" t="s">
        <v>72</v>
      </c>
      <c r="G45" s="37"/>
      <c r="H45" s="28" t="s">
        <v>72</v>
      </c>
      <c r="I45" s="150"/>
      <c r="J45" s="28" t="s">
        <v>72</v>
      </c>
      <c r="K45" s="150"/>
      <c r="L45" s="28" t="s">
        <v>72</v>
      </c>
      <c r="M45" s="142"/>
      <c r="N45" s="28" t="s">
        <v>72</v>
      </c>
      <c r="O45" s="28"/>
      <c r="P45" s="28" t="s">
        <v>72</v>
      </c>
      <c r="Q45" s="28"/>
      <c r="R45" s="28" t="s">
        <v>72</v>
      </c>
      <c r="S45" s="37"/>
      <c r="T45" s="28" t="s">
        <v>72</v>
      </c>
      <c r="U45" s="150"/>
      <c r="V45" s="20" t="s">
        <v>72</v>
      </c>
      <c r="W45" s="150"/>
      <c r="X45" s="20" t="s">
        <v>72</v>
      </c>
      <c r="Y45" s="142"/>
      <c r="Z45" s="20" t="s">
        <v>72</v>
      </c>
      <c r="AA45" s="145"/>
      <c r="AB45" s="28" t="s">
        <v>72</v>
      </c>
      <c r="AC45" s="145"/>
      <c r="AD45" s="28" t="s">
        <v>72</v>
      </c>
      <c r="AE45" s="148"/>
      <c r="AF45" s="20" t="s">
        <v>72</v>
      </c>
      <c r="AG45" s="145"/>
      <c r="AH45" s="20" t="s">
        <v>72</v>
      </c>
      <c r="AI45" s="145"/>
      <c r="AJ45" s="20" t="s">
        <v>72</v>
      </c>
      <c r="AK45" s="148"/>
      <c r="AL45" s="28" t="s">
        <v>72</v>
      </c>
      <c r="AM45" s="28"/>
      <c r="AN45" s="28" t="s">
        <v>72</v>
      </c>
      <c r="AO45" s="28"/>
      <c r="AP45" s="28" t="s">
        <v>72</v>
      </c>
      <c r="AQ45" s="37"/>
      <c r="AR45" s="15"/>
      <c r="AS45" s="1"/>
      <c r="AT45" s="1"/>
    </row>
    <row r="46" spans="1:46" ht="17" x14ac:dyDescent="0.35">
      <c r="A46" s="7" t="s">
        <v>40</v>
      </c>
      <c r="B46" s="240">
        <v>13</v>
      </c>
      <c r="C46" s="28"/>
      <c r="D46" s="127">
        <f t="shared" ref="D46" si="14">SUM(J46,P46,V46,AB46,AH46,AN46)</f>
        <v>6</v>
      </c>
      <c r="E46" s="28"/>
      <c r="F46" s="127">
        <f t="shared" si="13"/>
        <v>10</v>
      </c>
      <c r="G46" s="37"/>
      <c r="H46" s="28">
        <v>6</v>
      </c>
      <c r="I46" s="150"/>
      <c r="J46" s="28">
        <v>3</v>
      </c>
      <c r="K46" s="150"/>
      <c r="L46" s="28">
        <v>1</v>
      </c>
      <c r="M46" s="142"/>
      <c r="N46" s="28" t="s">
        <v>72</v>
      </c>
      <c r="O46" s="28"/>
      <c r="P46" s="28" t="s">
        <v>72</v>
      </c>
      <c r="Q46" s="28"/>
      <c r="R46" s="28">
        <v>2</v>
      </c>
      <c r="S46" s="37"/>
      <c r="T46" s="28">
        <v>1</v>
      </c>
      <c r="U46" s="150"/>
      <c r="V46" s="28">
        <v>1</v>
      </c>
      <c r="W46" s="150"/>
      <c r="X46" s="28">
        <v>2</v>
      </c>
      <c r="Y46" s="142"/>
      <c r="Z46" s="20" t="s">
        <v>72</v>
      </c>
      <c r="AA46" s="145"/>
      <c r="AB46" s="28" t="s">
        <v>72</v>
      </c>
      <c r="AC46" s="145"/>
      <c r="AD46" s="28" t="s">
        <v>72</v>
      </c>
      <c r="AE46" s="148"/>
      <c r="AF46" s="20">
        <v>6</v>
      </c>
      <c r="AG46" s="145"/>
      <c r="AH46" s="20">
        <v>2</v>
      </c>
      <c r="AI46" s="145"/>
      <c r="AJ46" s="20">
        <v>5</v>
      </c>
      <c r="AK46" s="148"/>
      <c r="AL46" s="28" t="s">
        <v>72</v>
      </c>
      <c r="AM46" s="28"/>
      <c r="AN46" s="28" t="s">
        <v>72</v>
      </c>
      <c r="AO46" s="28"/>
      <c r="AP46" s="28" t="s">
        <v>72</v>
      </c>
      <c r="AQ46" s="37"/>
      <c r="AR46" s="15"/>
      <c r="AS46" s="1"/>
      <c r="AT46" s="1"/>
    </row>
    <row r="47" spans="1:46" ht="17" x14ac:dyDescent="0.35">
      <c r="A47" s="33" t="s">
        <v>35</v>
      </c>
      <c r="B47" s="262">
        <v>1</v>
      </c>
      <c r="C47" s="38"/>
      <c r="D47" s="130" t="s">
        <v>72</v>
      </c>
      <c r="E47" s="38"/>
      <c r="F47" s="130" t="s">
        <v>72</v>
      </c>
      <c r="G47" s="39"/>
      <c r="H47" s="38" t="s">
        <v>72</v>
      </c>
      <c r="I47" s="151"/>
      <c r="J47" s="38" t="s">
        <v>72</v>
      </c>
      <c r="K47" s="151"/>
      <c r="L47" s="38" t="s">
        <v>72</v>
      </c>
      <c r="M47" s="143"/>
      <c r="N47" s="38" t="s">
        <v>72</v>
      </c>
      <c r="O47" s="38"/>
      <c r="P47" s="38" t="s">
        <v>72</v>
      </c>
      <c r="Q47" s="38"/>
      <c r="R47" s="38" t="s">
        <v>72</v>
      </c>
      <c r="S47" s="39"/>
      <c r="T47" s="18" t="s">
        <v>72</v>
      </c>
      <c r="U47" s="146"/>
      <c r="V47" s="18" t="s">
        <v>72</v>
      </c>
      <c r="W47" s="146"/>
      <c r="X47" s="18" t="s">
        <v>72</v>
      </c>
      <c r="Y47" s="149"/>
      <c r="Z47" s="38">
        <v>1</v>
      </c>
      <c r="AA47" s="151"/>
      <c r="AB47" s="38" t="s">
        <v>72</v>
      </c>
      <c r="AC47" s="151"/>
      <c r="AD47" s="38" t="s">
        <v>72</v>
      </c>
      <c r="AE47" s="143"/>
      <c r="AF47" s="18" t="s">
        <v>72</v>
      </c>
      <c r="AG47" s="146"/>
      <c r="AH47" s="18" t="s">
        <v>72</v>
      </c>
      <c r="AI47" s="146"/>
      <c r="AJ47" s="18" t="s">
        <v>72</v>
      </c>
      <c r="AK47" s="149"/>
      <c r="AL47" s="38" t="s">
        <v>72</v>
      </c>
      <c r="AM47" s="38"/>
      <c r="AN47" s="38" t="s">
        <v>72</v>
      </c>
      <c r="AO47" s="38"/>
      <c r="AP47" s="38" t="s">
        <v>72</v>
      </c>
      <c r="AQ47" s="39"/>
      <c r="AR47" s="15"/>
      <c r="AS47" s="1"/>
      <c r="AT47" s="1"/>
    </row>
    <row r="48" spans="1:46" s="91" customFormat="1" ht="17" x14ac:dyDescent="0.35">
      <c r="A48" s="5"/>
      <c r="B48" s="240"/>
      <c r="C48" s="28"/>
      <c r="D48" s="127"/>
      <c r="E48" s="28"/>
      <c r="F48" s="127"/>
      <c r="G48" s="28"/>
      <c r="H48" s="28"/>
      <c r="I48" s="150"/>
      <c r="J48" s="28"/>
      <c r="K48" s="150"/>
      <c r="L48" s="28"/>
      <c r="M48" s="150"/>
      <c r="N48" s="28"/>
      <c r="O48" s="28"/>
      <c r="P48" s="28"/>
      <c r="Q48" s="28"/>
      <c r="R48" s="28"/>
      <c r="S48" s="28"/>
      <c r="T48" s="20"/>
      <c r="U48" s="145"/>
      <c r="V48" s="20"/>
      <c r="W48" s="145"/>
      <c r="X48" s="20"/>
      <c r="Y48" s="145"/>
      <c r="Z48" s="28"/>
      <c r="AA48" s="150"/>
      <c r="AB48" s="28"/>
      <c r="AC48" s="150"/>
      <c r="AD48" s="28"/>
      <c r="AE48" s="150"/>
      <c r="AF48" s="20"/>
      <c r="AG48" s="145"/>
      <c r="AH48" s="20"/>
      <c r="AI48" s="145"/>
      <c r="AJ48" s="20"/>
      <c r="AK48" s="145"/>
      <c r="AL48" s="28"/>
      <c r="AM48" s="28"/>
      <c r="AN48" s="28"/>
      <c r="AO48" s="28"/>
      <c r="AP48" s="28"/>
      <c r="AQ48" s="28"/>
      <c r="AR48" s="15"/>
      <c r="AS48" s="1"/>
      <c r="AT48" s="1"/>
    </row>
    <row r="49" spans="1:52" x14ac:dyDescent="0.35">
      <c r="A49" s="232" t="s">
        <v>136</v>
      </c>
      <c r="B49" s="304"/>
      <c r="C49" s="306"/>
      <c r="D49" s="304"/>
      <c r="E49" s="306"/>
      <c r="F49" s="265"/>
      <c r="G49" s="304"/>
      <c r="H49" s="304"/>
      <c r="I49" s="306"/>
      <c r="J49" s="304"/>
      <c r="K49" s="253"/>
      <c r="L49" s="304"/>
      <c r="M49" s="306"/>
      <c r="N49" s="304"/>
      <c r="O49" s="306"/>
      <c r="P49" s="304"/>
      <c r="Q49" s="253"/>
      <c r="R49" s="304"/>
      <c r="S49" s="306"/>
      <c r="T49" s="304"/>
      <c r="U49" s="306"/>
      <c r="V49" s="304"/>
      <c r="W49" s="306"/>
      <c r="X49" s="304"/>
      <c r="Y49" s="306"/>
      <c r="Z49" s="304"/>
      <c r="AA49" s="306"/>
      <c r="AB49" s="304"/>
      <c r="AC49" s="306"/>
      <c r="AD49" s="304"/>
      <c r="AE49" s="306"/>
      <c r="AF49" s="304"/>
      <c r="AG49" s="306"/>
      <c r="AH49" s="304"/>
      <c r="AI49" s="306"/>
      <c r="AJ49" s="304"/>
      <c r="AK49" s="306"/>
      <c r="AL49" s="304"/>
      <c r="AM49" s="306"/>
      <c r="AN49" s="304"/>
      <c r="AO49" s="306"/>
      <c r="AP49" s="304"/>
      <c r="AQ49" s="306"/>
      <c r="AR49" s="304"/>
      <c r="AS49" s="304"/>
      <c r="AT49" s="15"/>
      <c r="AU49" s="15"/>
      <c r="AV49" s="15"/>
      <c r="AW49" s="15"/>
      <c r="AX49" s="15"/>
      <c r="AY49" s="1"/>
      <c r="AZ49" s="1"/>
    </row>
    <row r="50" spans="1:52" s="91" customFormat="1" ht="15.5" x14ac:dyDescent="0.35">
      <c r="A50" s="323" t="s">
        <v>150</v>
      </c>
      <c r="B50" s="304"/>
      <c r="C50" s="306"/>
      <c r="D50" s="304"/>
      <c r="E50" s="306"/>
      <c r="F50" s="265"/>
      <c r="G50" s="304"/>
      <c r="H50" s="304"/>
      <c r="I50" s="306"/>
      <c r="J50" s="304"/>
      <c r="K50" s="253"/>
      <c r="L50" s="304"/>
      <c r="M50" s="306"/>
      <c r="N50" s="304"/>
      <c r="O50" s="306"/>
      <c r="P50" s="304"/>
      <c r="Q50" s="253"/>
      <c r="R50" s="304"/>
      <c r="S50" s="306"/>
      <c r="T50" s="304"/>
      <c r="U50" s="306"/>
      <c r="V50" s="304"/>
      <c r="W50" s="306"/>
      <c r="X50" s="304"/>
      <c r="Y50" s="306"/>
      <c r="Z50" s="304"/>
      <c r="AA50" s="306"/>
      <c r="AB50" s="304"/>
      <c r="AC50" s="306"/>
      <c r="AD50" s="304"/>
      <c r="AE50" s="306"/>
      <c r="AF50" s="304"/>
      <c r="AG50" s="306"/>
      <c r="AH50" s="304"/>
      <c r="AI50" s="306"/>
      <c r="AJ50" s="304"/>
      <c r="AK50" s="306"/>
      <c r="AL50" s="304"/>
      <c r="AM50" s="306"/>
      <c r="AN50" s="304"/>
      <c r="AO50" s="306"/>
      <c r="AP50" s="304"/>
      <c r="AQ50" s="306"/>
      <c r="AR50" s="304"/>
      <c r="AS50" s="304"/>
      <c r="AT50" s="15"/>
      <c r="AU50" s="15"/>
      <c r="AV50" s="15"/>
      <c r="AW50" s="15"/>
      <c r="AX50" s="15"/>
      <c r="AY50" s="1"/>
      <c r="AZ50" s="1"/>
    </row>
    <row r="51" spans="1:52" ht="15.5" x14ac:dyDescent="0.35">
      <c r="A51" s="232" t="s">
        <v>151</v>
      </c>
      <c r="B51" s="304"/>
      <c r="C51" s="306"/>
      <c r="D51" s="304"/>
      <c r="E51" s="306"/>
      <c r="F51" s="304"/>
      <c r="G51" s="304"/>
      <c r="H51" s="304"/>
      <c r="I51" s="306"/>
      <c r="J51" s="304"/>
      <c r="K51" s="306"/>
      <c r="L51" s="304"/>
      <c r="M51" s="306"/>
      <c r="N51" s="304"/>
      <c r="O51" s="306"/>
      <c r="P51" s="304"/>
      <c r="Q51" s="306"/>
      <c r="R51" s="304"/>
      <c r="S51" s="306"/>
      <c r="T51" s="304"/>
      <c r="U51" s="306"/>
      <c r="V51" s="304"/>
      <c r="W51" s="306"/>
      <c r="X51" s="304"/>
      <c r="Y51" s="306"/>
      <c r="Z51" s="304"/>
      <c r="AA51" s="306"/>
      <c r="AB51" s="304"/>
      <c r="AC51" s="306"/>
      <c r="AD51" s="304"/>
      <c r="AE51" s="306"/>
      <c r="AF51" s="304"/>
      <c r="AG51" s="306"/>
      <c r="AH51" s="304"/>
      <c r="AI51" s="306"/>
      <c r="AJ51" s="304"/>
      <c r="AK51" s="306"/>
      <c r="AL51" s="304"/>
      <c r="AM51" s="306"/>
      <c r="AN51" s="304"/>
      <c r="AO51" s="306"/>
      <c r="AP51" s="304"/>
      <c r="AQ51" s="306"/>
      <c r="AR51" s="304"/>
      <c r="AS51" s="304"/>
      <c r="AT51" s="15"/>
      <c r="AU51" s="15"/>
      <c r="AV51" s="15"/>
      <c r="AW51" s="15"/>
      <c r="AX51" s="15"/>
      <c r="AY51" s="1"/>
      <c r="AZ51" s="1"/>
    </row>
    <row r="52" spans="1:52" ht="15.5" x14ac:dyDescent="0.35">
      <c r="A52" s="232" t="s">
        <v>152</v>
      </c>
      <c r="B52" s="271"/>
      <c r="C52" s="303"/>
      <c r="D52" s="271"/>
      <c r="E52" s="303"/>
      <c r="F52" s="271"/>
      <c r="G52" s="271"/>
      <c r="H52" s="271"/>
      <c r="I52" s="303"/>
      <c r="J52" s="271"/>
      <c r="K52" s="303"/>
      <c r="L52" s="271"/>
      <c r="M52" s="303"/>
      <c r="N52" s="271"/>
      <c r="O52" s="303"/>
      <c r="P52" s="271"/>
      <c r="Q52" s="303"/>
      <c r="R52" s="271"/>
      <c r="S52" s="303"/>
      <c r="T52" s="271"/>
      <c r="U52" s="303"/>
      <c r="V52" s="271"/>
      <c r="W52" s="303"/>
      <c r="X52" s="271"/>
      <c r="Y52" s="303"/>
      <c r="Z52" s="271"/>
      <c r="AA52" s="303"/>
      <c r="AB52" s="271"/>
      <c r="AC52" s="306"/>
      <c r="AD52" s="304"/>
      <c r="AE52" s="306"/>
      <c r="AF52" s="304"/>
      <c r="AG52" s="306"/>
      <c r="AH52" s="304"/>
      <c r="AI52" s="306"/>
      <c r="AJ52" s="304"/>
      <c r="AK52" s="306"/>
      <c r="AL52" s="304"/>
      <c r="AM52" s="306"/>
      <c r="AN52" s="304"/>
      <c r="AO52" s="306"/>
      <c r="AP52" s="304"/>
      <c r="AQ52" s="306"/>
      <c r="AR52" s="304"/>
      <c r="AS52" s="304"/>
      <c r="AT52" s="15"/>
      <c r="AU52" s="15"/>
      <c r="AV52" s="15"/>
      <c r="AW52" s="15"/>
      <c r="AX52" s="15"/>
      <c r="AY52" s="1"/>
      <c r="AZ52" s="1"/>
    </row>
    <row r="53" spans="1:52" ht="15.5" x14ac:dyDescent="0.35">
      <c r="A53" s="232" t="s">
        <v>153</v>
      </c>
      <c r="B53" s="271"/>
      <c r="C53" s="303"/>
      <c r="D53" s="271"/>
      <c r="E53" s="303"/>
      <c r="F53" s="271"/>
      <c r="G53" s="271"/>
      <c r="H53" s="271"/>
      <c r="I53" s="303"/>
      <c r="J53" s="271"/>
      <c r="K53" s="303"/>
      <c r="L53" s="271"/>
      <c r="M53" s="303"/>
      <c r="N53" s="271"/>
      <c r="O53" s="303"/>
      <c r="P53" s="271"/>
      <c r="Q53" s="303"/>
      <c r="R53" s="271"/>
      <c r="S53" s="303"/>
      <c r="T53" s="271"/>
      <c r="U53" s="303"/>
      <c r="V53" s="271"/>
      <c r="W53" s="303"/>
      <c r="X53" s="271"/>
      <c r="Y53" s="303"/>
      <c r="Z53" s="271"/>
      <c r="AA53" s="303"/>
      <c r="AB53" s="271"/>
      <c r="AC53" s="306"/>
      <c r="AD53" s="304"/>
      <c r="AE53" s="306"/>
      <c r="AF53" s="304"/>
      <c r="AG53" s="306"/>
      <c r="AH53" s="304"/>
      <c r="AI53" s="306"/>
      <c r="AJ53" s="304"/>
      <c r="AK53" s="306"/>
      <c r="AL53" s="304"/>
      <c r="AM53" s="306"/>
      <c r="AN53" s="304"/>
      <c r="AO53" s="306"/>
      <c r="AP53" s="304"/>
      <c r="AQ53" s="306"/>
      <c r="AR53" s="304"/>
      <c r="AS53" s="307"/>
      <c r="AT53" s="1"/>
      <c r="AU53" s="45"/>
      <c r="AV53" s="1"/>
      <c r="AW53" s="45"/>
      <c r="AX53" s="1"/>
      <c r="AY53" s="1"/>
      <c r="AZ53" s="1"/>
    </row>
    <row r="54" spans="1:52" ht="15.5" x14ac:dyDescent="0.35">
      <c r="A54" s="232" t="s">
        <v>154</v>
      </c>
      <c r="B54" s="304"/>
      <c r="C54" s="306"/>
      <c r="D54" s="304"/>
      <c r="E54" s="306"/>
      <c r="F54" s="304"/>
      <c r="G54" s="304"/>
      <c r="H54" s="304"/>
      <c r="I54" s="306"/>
      <c r="J54" s="304"/>
      <c r="K54" s="306"/>
      <c r="L54" s="304"/>
      <c r="M54" s="306"/>
      <c r="N54" s="304"/>
      <c r="O54" s="306"/>
      <c r="P54" s="304"/>
      <c r="Q54" s="306"/>
      <c r="R54" s="304"/>
      <c r="S54" s="306"/>
      <c r="T54" s="304"/>
      <c r="U54" s="306"/>
      <c r="V54" s="304"/>
      <c r="W54" s="306"/>
      <c r="X54" s="304"/>
      <c r="Y54" s="306"/>
      <c r="Z54" s="304"/>
      <c r="AA54" s="306"/>
      <c r="AB54" s="304"/>
      <c r="AC54" s="306"/>
      <c r="AD54" s="304"/>
      <c r="AE54" s="306"/>
      <c r="AF54" s="304"/>
      <c r="AG54" s="306"/>
      <c r="AH54" s="304"/>
      <c r="AI54" s="306"/>
      <c r="AJ54" s="304"/>
      <c r="AK54" s="306"/>
      <c r="AL54" s="304"/>
      <c r="AM54" s="306"/>
      <c r="AN54" s="304"/>
      <c r="AO54" s="306"/>
      <c r="AP54" s="304"/>
      <c r="AQ54" s="306"/>
      <c r="AR54" s="304"/>
      <c r="AS54" s="307"/>
      <c r="AT54" s="1"/>
      <c r="AU54" s="45"/>
      <c r="AV54" s="1"/>
      <c r="AW54" s="45"/>
      <c r="AX54" s="1"/>
      <c r="AY54" s="1"/>
      <c r="AZ54" s="1"/>
    </row>
    <row r="55" spans="1:52" x14ac:dyDescent="0.35">
      <c r="A55" s="324"/>
      <c r="B55" s="304"/>
      <c r="C55" s="306"/>
      <c r="D55" s="304"/>
      <c r="E55" s="306"/>
      <c r="F55" s="304"/>
      <c r="G55" s="304"/>
      <c r="H55" s="304"/>
      <c r="I55" s="306"/>
      <c r="J55" s="304"/>
      <c r="K55" s="306"/>
      <c r="L55" s="304"/>
      <c r="M55" s="306"/>
      <c r="N55" s="304"/>
      <c r="O55" s="306"/>
      <c r="P55" s="304"/>
      <c r="Q55" s="306"/>
      <c r="R55" s="304"/>
      <c r="S55" s="306"/>
      <c r="T55" s="304"/>
      <c r="U55" s="306"/>
      <c r="V55" s="304"/>
      <c r="W55" s="306"/>
      <c r="X55" s="304"/>
      <c r="Y55" s="306"/>
      <c r="Z55" s="304"/>
      <c r="AA55" s="306"/>
      <c r="AB55" s="304"/>
      <c r="AC55" s="306"/>
      <c r="AD55" s="304"/>
      <c r="AE55" s="306"/>
      <c r="AF55" s="304"/>
      <c r="AG55" s="306"/>
      <c r="AH55" s="304"/>
      <c r="AI55" s="306"/>
      <c r="AJ55" s="304"/>
      <c r="AK55" s="306"/>
      <c r="AL55" s="304"/>
      <c r="AM55" s="306"/>
      <c r="AN55" s="304"/>
      <c r="AO55" s="306"/>
      <c r="AP55" s="304"/>
      <c r="AQ55" s="306"/>
      <c r="AR55" s="304"/>
      <c r="AS55" s="307"/>
      <c r="AT55" s="1"/>
      <c r="AU55" s="45"/>
      <c r="AV55" s="1"/>
      <c r="AW55" s="45"/>
      <c r="AX55" s="1"/>
      <c r="AY55" s="1"/>
      <c r="AZ55" s="1"/>
    </row>
    <row r="56" spans="1:52" x14ac:dyDescent="0.35">
      <c r="A56" s="304"/>
      <c r="B56" s="239"/>
      <c r="C56" s="19"/>
      <c r="D56" s="15"/>
      <c r="E56" s="19"/>
      <c r="F56" s="15"/>
      <c r="G56" s="15"/>
      <c r="H56" s="15"/>
      <c r="I56" s="19"/>
      <c r="J56" s="15"/>
      <c r="K56" s="19"/>
      <c r="L56" s="15"/>
      <c r="M56" s="19"/>
      <c r="N56" s="15"/>
      <c r="O56" s="19"/>
      <c r="P56" s="15"/>
      <c r="Q56" s="19"/>
      <c r="R56" s="15"/>
      <c r="S56" s="19"/>
      <c r="T56" s="15"/>
      <c r="U56" s="19"/>
      <c r="V56" s="15"/>
      <c r="W56" s="19"/>
      <c r="X56" s="15"/>
      <c r="Y56" s="19"/>
      <c r="Z56" s="15"/>
      <c r="AA56" s="19"/>
      <c r="AB56" s="15"/>
      <c r="AC56" s="19"/>
      <c r="AD56" s="15"/>
      <c r="AE56" s="19"/>
      <c r="AF56" s="15"/>
      <c r="AG56" s="19"/>
      <c r="AH56" s="15"/>
      <c r="AI56" s="19"/>
      <c r="AJ56" s="15"/>
      <c r="AK56" s="19"/>
      <c r="AL56" s="15"/>
      <c r="AM56" s="19"/>
      <c r="AN56" s="15"/>
      <c r="AO56" s="19"/>
      <c r="AP56" s="15"/>
      <c r="AQ56" s="19"/>
      <c r="AR56" s="15"/>
      <c r="AS56" s="1"/>
      <c r="AT56" s="1"/>
      <c r="AU56" s="1"/>
      <c r="AV56" s="1"/>
      <c r="AW56" s="1"/>
      <c r="AX56" s="1"/>
      <c r="AY56" s="1"/>
      <c r="AZ56" s="1"/>
    </row>
    <row r="57" spans="1:52" x14ac:dyDescent="0.35">
      <c r="B57" s="239"/>
      <c r="C57" s="19"/>
      <c r="D57" s="15"/>
      <c r="E57" s="19"/>
      <c r="F57" s="15"/>
      <c r="G57" s="15"/>
      <c r="H57" s="15"/>
      <c r="I57" s="19"/>
      <c r="J57" s="15"/>
      <c r="K57" s="19"/>
      <c r="L57" s="15"/>
      <c r="M57" s="19"/>
      <c r="N57" s="15"/>
      <c r="O57" s="19"/>
      <c r="P57" s="15"/>
      <c r="Q57" s="19"/>
      <c r="R57" s="15"/>
      <c r="S57" s="19"/>
      <c r="T57" s="15"/>
      <c r="U57" s="19"/>
      <c r="V57" s="15"/>
      <c r="W57" s="19"/>
      <c r="X57" s="15"/>
      <c r="Y57" s="19"/>
      <c r="Z57" s="15"/>
      <c r="AA57" s="19"/>
      <c r="AB57" s="15"/>
      <c r="AC57" s="19"/>
      <c r="AD57" s="15"/>
      <c r="AE57" s="19"/>
      <c r="AF57" s="15"/>
      <c r="AG57" s="19"/>
      <c r="AH57" s="15"/>
      <c r="AI57" s="19"/>
      <c r="AJ57" s="15"/>
      <c r="AK57" s="19"/>
      <c r="AL57" s="15"/>
      <c r="AM57" s="19"/>
      <c r="AN57" s="15"/>
      <c r="AO57" s="19"/>
      <c r="AP57" s="15"/>
      <c r="AQ57" s="19"/>
      <c r="AR57" s="15"/>
      <c r="AS57" s="1"/>
      <c r="AT57" s="1"/>
      <c r="AU57" s="1"/>
      <c r="AV57" s="1"/>
      <c r="AW57" s="1"/>
      <c r="AX57" s="1"/>
      <c r="AY57" s="1"/>
      <c r="AZ57" s="1"/>
    </row>
    <row r="58" spans="1:52" x14ac:dyDescent="0.35">
      <c r="B58" s="239"/>
      <c r="C58" s="19"/>
      <c r="D58" s="15"/>
      <c r="E58" s="19"/>
      <c r="F58" s="15"/>
      <c r="G58" s="15"/>
      <c r="H58" s="15"/>
      <c r="I58" s="19"/>
      <c r="J58" s="15"/>
      <c r="K58" s="19"/>
      <c r="L58" s="15"/>
      <c r="M58" s="19"/>
      <c r="N58" s="15"/>
      <c r="O58" s="19"/>
      <c r="P58" s="15"/>
      <c r="Q58" s="19"/>
      <c r="R58" s="15"/>
      <c r="S58" s="19"/>
      <c r="T58" s="15"/>
      <c r="U58" s="19"/>
      <c r="V58" s="15"/>
      <c r="W58" s="19"/>
      <c r="X58" s="15"/>
      <c r="Y58" s="19"/>
      <c r="Z58" s="15"/>
      <c r="AA58" s="19"/>
      <c r="AB58" s="15"/>
      <c r="AC58" s="19"/>
      <c r="AD58" s="15"/>
      <c r="AE58" s="19"/>
      <c r="AF58" s="15"/>
      <c r="AG58" s="19"/>
      <c r="AH58" s="15"/>
      <c r="AI58" s="19"/>
      <c r="AJ58" s="15"/>
      <c r="AK58" s="19"/>
      <c r="AL58" s="15"/>
      <c r="AM58" s="19"/>
      <c r="AN58" s="15"/>
      <c r="AO58" s="19"/>
      <c r="AP58" s="15"/>
      <c r="AQ58" s="19"/>
      <c r="AR58" s="15"/>
      <c r="AS58" s="1"/>
      <c r="AT58" s="1"/>
      <c r="AU58" s="1"/>
      <c r="AV58" s="1"/>
      <c r="AW58" s="1"/>
      <c r="AX58" s="1"/>
      <c r="AY58" s="1"/>
      <c r="AZ58" s="1"/>
    </row>
    <row r="59" spans="1:52" x14ac:dyDescent="0.35">
      <c r="B59" s="234"/>
      <c r="C59" s="121"/>
      <c r="D59" s="16"/>
      <c r="E59" s="121"/>
      <c r="F59" s="16"/>
      <c r="G59" s="16"/>
      <c r="H59" s="16"/>
      <c r="I59" s="121"/>
      <c r="J59" s="16"/>
      <c r="K59" s="121"/>
      <c r="L59" s="16"/>
      <c r="M59" s="121"/>
      <c r="N59" s="16"/>
      <c r="O59" s="121"/>
      <c r="P59" s="16"/>
      <c r="Q59" s="121"/>
      <c r="R59" s="16"/>
      <c r="S59" s="121"/>
      <c r="T59" s="16"/>
      <c r="U59" s="121"/>
      <c r="V59" s="16"/>
      <c r="W59" s="121"/>
      <c r="X59" s="16"/>
      <c r="Y59" s="121"/>
      <c r="Z59" s="16"/>
      <c r="AA59" s="121"/>
      <c r="AB59" s="16"/>
      <c r="AC59" s="121"/>
      <c r="AD59" s="16"/>
      <c r="AE59" s="121"/>
      <c r="AF59" s="16"/>
      <c r="AG59" s="121"/>
      <c r="AH59" s="16"/>
      <c r="AI59" s="121"/>
      <c r="AJ59" s="16"/>
      <c r="AK59" s="121"/>
      <c r="AL59" s="16"/>
      <c r="AM59" s="121"/>
      <c r="AN59" s="16"/>
      <c r="AO59" s="121"/>
      <c r="AP59" s="16"/>
      <c r="AQ59" s="121"/>
      <c r="AR59" s="16"/>
    </row>
    <row r="60" spans="1:52" x14ac:dyDescent="0.35">
      <c r="B60" s="234"/>
      <c r="C60" s="121"/>
      <c r="D60" s="16"/>
      <c r="E60" s="121"/>
      <c r="F60" s="16"/>
      <c r="G60" s="16"/>
      <c r="H60" s="16"/>
      <c r="I60" s="121"/>
      <c r="J60" s="16"/>
      <c r="K60" s="121"/>
      <c r="L60" s="16"/>
      <c r="M60" s="121"/>
      <c r="N60" s="16"/>
      <c r="O60" s="121"/>
      <c r="P60" s="16"/>
      <c r="Q60" s="121"/>
      <c r="R60" s="16"/>
      <c r="S60" s="121"/>
      <c r="T60" s="16"/>
      <c r="U60" s="121"/>
      <c r="V60" s="16"/>
      <c r="W60" s="121"/>
      <c r="X60" s="16"/>
      <c r="Y60" s="121"/>
      <c r="Z60" s="16"/>
      <c r="AA60" s="121"/>
      <c r="AB60" s="16"/>
      <c r="AC60" s="121"/>
      <c r="AD60" s="16"/>
      <c r="AE60" s="121"/>
      <c r="AF60" s="16"/>
      <c r="AG60" s="121"/>
      <c r="AH60" s="16"/>
      <c r="AI60" s="121"/>
      <c r="AJ60" s="16"/>
      <c r="AK60" s="121"/>
      <c r="AL60" s="16"/>
      <c r="AM60" s="121"/>
      <c r="AN60" s="16"/>
      <c r="AO60" s="121"/>
      <c r="AP60" s="16"/>
      <c r="AQ60" s="121"/>
      <c r="AR60" s="16"/>
    </row>
  </sheetData>
  <mergeCells count="7">
    <mergeCell ref="AF6:AK7"/>
    <mergeCell ref="AL6:AQ7"/>
    <mergeCell ref="H6:M7"/>
    <mergeCell ref="B6:G7"/>
    <mergeCell ref="N6:S7"/>
    <mergeCell ref="T6:Y7"/>
    <mergeCell ref="Z6:AE7"/>
  </mergeCells>
  <hyperlinks>
    <hyperlink ref="A5" location="Sheet1!A1" display="Sheet1!A1" xr:uid="{00000000-0004-0000-0400-000000000000}"/>
  </hyperlinks>
  <pageMargins left="0.7" right="0.7" top="0.75" bottom="0.75" header="0.3" footer="0.3"/>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67"/>
  <sheetViews>
    <sheetView showWhiteSpace="0" zoomScale="50" zoomScaleNormal="50" zoomScalePageLayoutView="60" workbookViewId="0">
      <selection activeCell="J4" sqref="J4"/>
    </sheetView>
  </sheetViews>
  <sheetFormatPr defaultRowHeight="14.5" x14ac:dyDescent="0.35"/>
  <cols>
    <col min="1" max="1" width="46.81640625" customWidth="1"/>
    <col min="3" max="3" width="1.54296875" style="183" customWidth="1"/>
    <col min="5" max="5" width="1.54296875" style="183" customWidth="1"/>
    <col min="7" max="7" width="1.54296875" style="183" customWidth="1"/>
    <col min="9" max="9" width="1.54296875" style="183" customWidth="1"/>
    <col min="11" max="11" width="1.54296875" style="183" customWidth="1"/>
    <col min="13" max="13" width="1.54296875" style="183" customWidth="1"/>
    <col min="15" max="15" width="1.54296875" style="183" customWidth="1"/>
    <col min="17" max="17" width="1.54296875" style="183" customWidth="1"/>
    <col min="19" max="19" width="1.54296875" style="183" customWidth="1"/>
    <col min="21" max="21" width="1.54296875" style="183" customWidth="1"/>
    <col min="23" max="23" width="1.54296875" style="183" customWidth="1"/>
    <col min="25" max="25" width="1.54296875" style="183" customWidth="1"/>
    <col min="27" max="27" width="1.54296875" style="183" customWidth="1"/>
    <col min="29" max="29" width="1.54296875" style="183" customWidth="1"/>
    <col min="31" max="31" width="1.54296875" style="183" customWidth="1"/>
    <col min="33" max="33" width="1.54296875" style="183" customWidth="1"/>
    <col min="35" max="35" width="1.54296875" style="183" customWidth="1"/>
    <col min="37" max="37" width="1.54296875" style="183" customWidth="1"/>
    <col min="39" max="39" width="1.54296875" style="183" customWidth="1"/>
    <col min="41" max="41" width="1.54296875" style="183" customWidth="1"/>
    <col min="43" max="43" width="1.54296875" style="183" customWidth="1"/>
    <col min="45" max="45" width="1.54296875" customWidth="1"/>
    <col min="47" max="47" width="1.54296875" customWidth="1"/>
    <col min="49" max="49" width="1.54296875" customWidth="1"/>
  </cols>
  <sheetData>
    <row r="1" spans="1:51" x14ac:dyDescent="0.35">
      <c r="A1" s="49" t="s">
        <v>137</v>
      </c>
      <c r="B1" s="52"/>
      <c r="C1" s="188"/>
      <c r="D1" s="52"/>
      <c r="E1" s="188"/>
      <c r="F1" s="52"/>
      <c r="G1" s="188"/>
      <c r="H1" s="52"/>
      <c r="I1" s="188"/>
      <c r="J1" s="52"/>
      <c r="K1" s="188"/>
      <c r="L1" s="52"/>
      <c r="M1" s="188"/>
      <c r="N1" s="52"/>
      <c r="O1" s="188"/>
      <c r="P1" s="52"/>
      <c r="Q1" s="188"/>
      <c r="R1" s="52"/>
      <c r="S1" s="188"/>
      <c r="T1" s="52"/>
      <c r="U1" s="188"/>
      <c r="V1" s="52"/>
      <c r="W1" s="188"/>
      <c r="X1" s="53"/>
      <c r="Y1" s="188"/>
      <c r="Z1" s="53"/>
      <c r="AA1" s="188"/>
      <c r="AB1" s="53"/>
      <c r="AC1" s="188"/>
      <c r="AD1" s="53"/>
      <c r="AE1" s="188"/>
      <c r="AF1" s="53"/>
      <c r="AG1" s="188"/>
      <c r="AH1" s="53"/>
      <c r="AI1" s="188"/>
      <c r="AJ1" s="53"/>
      <c r="AK1" s="188"/>
      <c r="AL1" s="53"/>
      <c r="AM1" s="188"/>
      <c r="AN1" s="51"/>
      <c r="AO1" s="188"/>
      <c r="AP1" s="51"/>
      <c r="AQ1" s="188"/>
      <c r="AR1" s="16"/>
      <c r="AS1" s="16"/>
      <c r="AT1" s="16"/>
      <c r="AU1" s="16"/>
      <c r="AV1" s="16"/>
      <c r="AW1" s="16"/>
      <c r="AX1" s="16"/>
      <c r="AY1" s="16"/>
    </row>
    <row r="2" spans="1:51" x14ac:dyDescent="0.35">
      <c r="A2" s="14" t="s">
        <v>138</v>
      </c>
      <c r="B2" s="41"/>
      <c r="C2" s="185"/>
      <c r="D2" s="41"/>
      <c r="E2" s="185"/>
      <c r="F2" s="41"/>
      <c r="G2" s="185"/>
      <c r="H2" s="41"/>
      <c r="I2" s="185"/>
      <c r="J2" s="41"/>
      <c r="K2" s="185"/>
      <c r="L2" s="41"/>
      <c r="M2" s="185"/>
      <c r="N2" s="41"/>
      <c r="O2" s="185"/>
      <c r="P2" s="41"/>
      <c r="Q2" s="185"/>
      <c r="R2" s="41"/>
      <c r="S2" s="185"/>
      <c r="T2" s="41"/>
      <c r="U2" s="185"/>
      <c r="V2" s="41"/>
      <c r="W2" s="185"/>
      <c r="X2" s="41"/>
      <c r="Y2" s="185"/>
      <c r="Z2" s="41"/>
      <c r="AA2" s="185"/>
      <c r="AB2" s="14"/>
      <c r="AC2" s="185"/>
      <c r="AD2" s="14"/>
      <c r="AE2" s="185"/>
      <c r="AF2" s="14"/>
      <c r="AG2" s="185"/>
      <c r="AH2" s="14"/>
      <c r="AI2" s="185"/>
      <c r="AJ2" s="14"/>
      <c r="AK2" s="185"/>
      <c r="AL2" s="14"/>
      <c r="AM2" s="185"/>
      <c r="AN2" s="16"/>
      <c r="AO2" s="185"/>
      <c r="AP2" s="16"/>
      <c r="AQ2" s="185"/>
      <c r="AR2" s="16"/>
      <c r="AS2" s="16"/>
      <c r="AT2" s="16"/>
      <c r="AU2" s="16"/>
      <c r="AV2" s="16"/>
      <c r="AW2" s="16"/>
      <c r="AX2" s="16"/>
      <c r="AY2" s="16"/>
    </row>
    <row r="3" spans="1:51" x14ac:dyDescent="0.35">
      <c r="A3" s="14"/>
      <c r="B3" s="14"/>
      <c r="C3" s="189"/>
      <c r="D3" s="14"/>
      <c r="E3" s="189"/>
      <c r="F3" s="14"/>
      <c r="G3" s="189"/>
      <c r="H3" s="14"/>
      <c r="I3" s="189"/>
      <c r="J3" s="14"/>
      <c r="K3" s="189"/>
      <c r="L3" s="14"/>
      <c r="M3" s="189"/>
      <c r="N3" s="14"/>
      <c r="O3" s="189"/>
      <c r="P3" s="14"/>
      <c r="Q3" s="189"/>
      <c r="R3" s="14"/>
      <c r="S3" s="189"/>
      <c r="T3" s="14"/>
      <c r="U3" s="189"/>
      <c r="V3" s="14"/>
      <c r="W3" s="189"/>
      <c r="X3" s="14"/>
      <c r="Y3" s="189"/>
      <c r="Z3" s="14"/>
      <c r="AA3" s="189"/>
      <c r="AB3" s="14"/>
      <c r="AC3" s="189"/>
      <c r="AD3" s="14"/>
      <c r="AE3" s="189"/>
      <c r="AF3" s="14"/>
      <c r="AG3" s="189"/>
      <c r="AH3" s="14"/>
      <c r="AI3" s="189"/>
      <c r="AJ3" s="14"/>
      <c r="AK3" s="189"/>
      <c r="AL3" s="14"/>
      <c r="AM3" s="189"/>
      <c r="AN3" s="16"/>
      <c r="AO3" s="189"/>
      <c r="AP3" s="16"/>
      <c r="AQ3" s="189"/>
      <c r="AR3" s="16"/>
      <c r="AS3" s="16"/>
      <c r="AT3" s="16"/>
      <c r="AU3" s="16"/>
      <c r="AV3" s="16"/>
      <c r="AW3" s="16"/>
      <c r="AX3" s="16"/>
      <c r="AY3" s="16"/>
    </row>
    <row r="4" spans="1:51" x14ac:dyDescent="0.35">
      <c r="A4" s="14" t="s">
        <v>127</v>
      </c>
      <c r="B4" s="40"/>
      <c r="C4" s="184"/>
      <c r="D4" s="40"/>
      <c r="E4" s="184"/>
      <c r="F4" s="14"/>
      <c r="G4" s="184"/>
      <c r="H4" s="40"/>
      <c r="I4" s="184"/>
      <c r="J4" s="40"/>
      <c r="K4" s="184"/>
      <c r="L4" s="14"/>
      <c r="M4" s="184"/>
      <c r="N4" s="14"/>
      <c r="O4" s="184"/>
      <c r="P4" s="14"/>
      <c r="Q4" s="184"/>
      <c r="R4" s="14"/>
      <c r="S4" s="184"/>
      <c r="T4" s="14"/>
      <c r="U4" s="184"/>
      <c r="V4" s="14"/>
      <c r="W4" s="184"/>
      <c r="X4" s="14"/>
      <c r="Y4" s="184"/>
      <c r="Z4" s="14"/>
      <c r="AA4" s="184"/>
      <c r="AB4" s="14"/>
      <c r="AC4" s="184"/>
      <c r="AD4" s="14"/>
      <c r="AE4" s="184"/>
      <c r="AF4" s="14"/>
      <c r="AG4" s="184"/>
      <c r="AH4" s="14"/>
      <c r="AI4" s="184"/>
      <c r="AJ4" s="14"/>
      <c r="AK4" s="184"/>
      <c r="AL4" s="14"/>
      <c r="AM4" s="184"/>
      <c r="AN4" s="16"/>
      <c r="AO4" s="184"/>
      <c r="AP4" s="16"/>
      <c r="AQ4" s="184"/>
      <c r="AR4" s="16"/>
      <c r="AS4" s="16"/>
      <c r="AT4" s="16"/>
      <c r="AU4" s="16"/>
      <c r="AV4" s="16"/>
      <c r="AW4" s="16"/>
      <c r="AX4" s="16"/>
      <c r="AY4" s="16"/>
    </row>
    <row r="5" spans="1:51" x14ac:dyDescent="0.35">
      <c r="A5" s="80" t="s">
        <v>13</v>
      </c>
      <c r="B5" s="48"/>
      <c r="C5" s="184"/>
      <c r="D5" s="40"/>
      <c r="E5" s="184"/>
      <c r="F5" s="14"/>
      <c r="G5" s="184"/>
      <c r="H5" s="40"/>
      <c r="I5" s="184"/>
      <c r="J5" s="40"/>
      <c r="K5" s="184"/>
      <c r="L5" s="14"/>
      <c r="M5" s="184"/>
      <c r="N5" s="14"/>
      <c r="O5" s="184"/>
      <c r="P5" s="14"/>
      <c r="Q5" s="184"/>
      <c r="R5" s="14"/>
      <c r="S5" s="184"/>
      <c r="T5" s="14"/>
      <c r="U5" s="184"/>
      <c r="V5" s="14"/>
      <c r="W5" s="184"/>
      <c r="X5" s="14"/>
      <c r="Y5" s="184"/>
      <c r="Z5" s="14"/>
      <c r="AA5" s="184"/>
      <c r="AB5" s="14"/>
      <c r="AC5" s="184"/>
      <c r="AD5" s="14"/>
      <c r="AE5" s="184"/>
      <c r="AF5" s="14"/>
      <c r="AG5" s="184"/>
      <c r="AH5" s="14"/>
      <c r="AI5" s="184"/>
      <c r="AJ5" s="14"/>
      <c r="AK5" s="184"/>
      <c r="AL5" s="14"/>
      <c r="AM5" s="184"/>
      <c r="AN5" s="16"/>
      <c r="AO5" s="184"/>
      <c r="AP5" s="16"/>
      <c r="AQ5" s="184"/>
      <c r="AR5" s="16"/>
      <c r="AS5" s="16"/>
      <c r="AT5" s="16"/>
      <c r="AU5" s="16"/>
      <c r="AV5" s="16"/>
      <c r="AW5" s="16"/>
      <c r="AX5" s="16"/>
      <c r="AY5" s="16"/>
    </row>
    <row r="6" spans="1:51" ht="15" customHeight="1" x14ac:dyDescent="0.35">
      <c r="A6" s="76"/>
      <c r="B6" s="347" t="s">
        <v>74</v>
      </c>
      <c r="C6" s="347"/>
      <c r="D6" s="347"/>
      <c r="E6" s="347"/>
      <c r="F6" s="347"/>
      <c r="G6" s="348"/>
      <c r="H6" s="347" t="s">
        <v>14</v>
      </c>
      <c r="I6" s="347"/>
      <c r="J6" s="347"/>
      <c r="K6" s="347"/>
      <c r="L6" s="347"/>
      <c r="M6" s="348"/>
      <c r="N6" s="354" t="s">
        <v>67</v>
      </c>
      <c r="O6" s="355"/>
      <c r="P6" s="355"/>
      <c r="Q6" s="355"/>
      <c r="R6" s="355"/>
      <c r="S6" s="356"/>
      <c r="T6" s="354" t="s">
        <v>68</v>
      </c>
      <c r="U6" s="355"/>
      <c r="V6" s="355"/>
      <c r="W6" s="355"/>
      <c r="X6" s="355"/>
      <c r="Y6" s="356"/>
      <c r="Z6" s="353" t="s">
        <v>28</v>
      </c>
      <c r="AA6" s="347"/>
      <c r="AB6" s="347"/>
      <c r="AC6" s="347"/>
      <c r="AD6" s="347"/>
      <c r="AE6" s="348"/>
      <c r="AF6" s="353" t="s">
        <v>29</v>
      </c>
      <c r="AG6" s="347"/>
      <c r="AH6" s="347"/>
      <c r="AI6" s="347"/>
      <c r="AJ6" s="347"/>
      <c r="AK6" s="348"/>
      <c r="AL6" s="347" t="s">
        <v>124</v>
      </c>
      <c r="AM6" s="347"/>
      <c r="AN6" s="347"/>
      <c r="AO6" s="347"/>
      <c r="AP6" s="347"/>
      <c r="AQ6" s="348"/>
      <c r="AR6" s="16"/>
      <c r="AS6" s="16"/>
      <c r="AT6" s="16"/>
      <c r="AU6" s="16"/>
      <c r="AV6" s="16"/>
      <c r="AW6" s="16"/>
    </row>
    <row r="7" spans="1:51" x14ac:dyDescent="0.35">
      <c r="A7" s="77"/>
      <c r="B7" s="350"/>
      <c r="C7" s="350"/>
      <c r="D7" s="350"/>
      <c r="E7" s="350"/>
      <c r="F7" s="350"/>
      <c r="G7" s="351"/>
      <c r="H7" s="350"/>
      <c r="I7" s="350"/>
      <c r="J7" s="350"/>
      <c r="K7" s="350"/>
      <c r="L7" s="350"/>
      <c r="M7" s="351"/>
      <c r="N7" s="357"/>
      <c r="O7" s="358"/>
      <c r="P7" s="358"/>
      <c r="Q7" s="358"/>
      <c r="R7" s="358"/>
      <c r="S7" s="359"/>
      <c r="T7" s="357"/>
      <c r="U7" s="358"/>
      <c r="V7" s="358"/>
      <c r="W7" s="358"/>
      <c r="X7" s="358"/>
      <c r="Y7" s="359"/>
      <c r="Z7" s="349"/>
      <c r="AA7" s="350"/>
      <c r="AB7" s="350"/>
      <c r="AC7" s="350"/>
      <c r="AD7" s="350"/>
      <c r="AE7" s="351"/>
      <c r="AF7" s="349"/>
      <c r="AG7" s="350"/>
      <c r="AH7" s="350"/>
      <c r="AI7" s="350"/>
      <c r="AJ7" s="350"/>
      <c r="AK7" s="351"/>
      <c r="AL7" s="350"/>
      <c r="AM7" s="350"/>
      <c r="AN7" s="350"/>
      <c r="AO7" s="350"/>
      <c r="AP7" s="350"/>
      <c r="AQ7" s="351"/>
      <c r="AR7" s="16"/>
      <c r="AS7" s="16"/>
      <c r="AT7" s="16"/>
      <c r="AU7" s="16"/>
      <c r="AV7" s="16"/>
      <c r="AW7" s="16"/>
    </row>
    <row r="8" spans="1:51" x14ac:dyDescent="0.35">
      <c r="A8" s="75"/>
      <c r="B8" s="78">
        <v>2018</v>
      </c>
      <c r="C8" s="190"/>
      <c r="D8" s="78">
        <v>2019</v>
      </c>
      <c r="E8" s="190"/>
      <c r="F8" s="78">
        <v>2020</v>
      </c>
      <c r="G8" s="195"/>
      <c r="H8" s="78">
        <v>2018</v>
      </c>
      <c r="I8" s="190"/>
      <c r="J8" s="78">
        <v>2019</v>
      </c>
      <c r="K8" s="190"/>
      <c r="L8" s="78">
        <v>2020</v>
      </c>
      <c r="M8" s="195"/>
      <c r="N8" s="78">
        <v>2018</v>
      </c>
      <c r="O8" s="190"/>
      <c r="P8" s="78">
        <v>2019</v>
      </c>
      <c r="Q8" s="190"/>
      <c r="R8" s="78">
        <v>2020</v>
      </c>
      <c r="S8" s="195"/>
      <c r="T8" s="78">
        <v>2018</v>
      </c>
      <c r="U8" s="190"/>
      <c r="V8" s="78">
        <v>2019</v>
      </c>
      <c r="W8" s="190"/>
      <c r="X8" s="78">
        <v>2020</v>
      </c>
      <c r="Y8" s="195"/>
      <c r="Z8" s="78">
        <v>2018</v>
      </c>
      <c r="AA8" s="190"/>
      <c r="AB8" s="78">
        <v>2019</v>
      </c>
      <c r="AC8" s="190"/>
      <c r="AD8" s="78">
        <v>2020</v>
      </c>
      <c r="AE8" s="195"/>
      <c r="AF8" s="78">
        <v>2018</v>
      </c>
      <c r="AG8" s="190"/>
      <c r="AH8" s="78">
        <v>2019</v>
      </c>
      <c r="AI8" s="190"/>
      <c r="AJ8" s="78">
        <v>2020</v>
      </c>
      <c r="AK8" s="195"/>
      <c r="AL8" s="78">
        <v>2018</v>
      </c>
      <c r="AM8" s="190"/>
      <c r="AN8" s="78">
        <v>2019</v>
      </c>
      <c r="AO8" s="190"/>
      <c r="AP8" s="78">
        <v>2020</v>
      </c>
      <c r="AQ8" s="195"/>
      <c r="AR8" s="16"/>
      <c r="AS8" s="16"/>
      <c r="AT8" s="16"/>
      <c r="AU8" s="16"/>
      <c r="AV8" s="16"/>
      <c r="AW8" s="16"/>
    </row>
    <row r="9" spans="1:51" x14ac:dyDescent="0.35">
      <c r="A9" s="10" t="s">
        <v>63</v>
      </c>
      <c r="B9" s="124"/>
      <c r="C9" s="124"/>
      <c r="D9" s="124"/>
      <c r="E9" s="124"/>
      <c r="F9" s="124"/>
      <c r="G9" s="170"/>
      <c r="H9" s="124"/>
      <c r="I9" s="124"/>
      <c r="J9" s="124"/>
      <c r="K9" s="124"/>
      <c r="L9" s="124"/>
      <c r="M9" s="170"/>
      <c r="N9" s="124"/>
      <c r="O9" s="124"/>
      <c r="P9" s="124"/>
      <c r="Q9" s="124"/>
      <c r="R9" s="124"/>
      <c r="S9" s="170"/>
      <c r="T9" s="124"/>
      <c r="U9" s="124"/>
      <c r="V9" s="124"/>
      <c r="W9" s="124"/>
      <c r="X9" s="124"/>
      <c r="Y9" s="170"/>
      <c r="Z9" s="124"/>
      <c r="AA9" s="124"/>
      <c r="AB9" s="124"/>
      <c r="AC9" s="124"/>
      <c r="AD9" s="124"/>
      <c r="AE9" s="170"/>
      <c r="AF9" s="124"/>
      <c r="AG9" s="124"/>
      <c r="AH9" s="124"/>
      <c r="AI9" s="124"/>
      <c r="AJ9" s="124"/>
      <c r="AK9" s="170"/>
      <c r="AL9" s="124"/>
      <c r="AM9" s="124"/>
      <c r="AN9" s="124"/>
      <c r="AO9" s="124"/>
      <c r="AP9" s="124"/>
      <c r="AQ9" s="170"/>
      <c r="AR9" s="16"/>
      <c r="AS9" s="16"/>
      <c r="AT9" s="16"/>
      <c r="AU9" s="16"/>
      <c r="AV9" s="16"/>
      <c r="AW9" s="16"/>
    </row>
    <row r="10" spans="1:51" x14ac:dyDescent="0.35">
      <c r="A10" s="67" t="s">
        <v>74</v>
      </c>
      <c r="B10" s="83">
        <v>123</v>
      </c>
      <c r="C10" s="132"/>
      <c r="D10" s="83">
        <f>SUM(J10,P10,V10,AB10,AH10,AN10)</f>
        <v>157</v>
      </c>
      <c r="E10" s="132"/>
      <c r="F10" s="83">
        <f>SUM(L10,R10,X10,AD10,AJ10,AP10)</f>
        <v>152</v>
      </c>
      <c r="G10" s="70"/>
      <c r="H10" s="135">
        <v>26</v>
      </c>
      <c r="I10" s="132"/>
      <c r="J10" s="135">
        <f>SUM(J11,J12,J13)</f>
        <v>30</v>
      </c>
      <c r="K10" s="132"/>
      <c r="L10" s="135">
        <f>SUM(L11,L12,L13)</f>
        <v>23</v>
      </c>
      <c r="M10" s="70"/>
      <c r="N10" s="83">
        <v>6</v>
      </c>
      <c r="O10" s="83"/>
      <c r="P10" s="83">
        <f>SUM(P11,P12,P13)</f>
        <v>11</v>
      </c>
      <c r="Q10" s="83"/>
      <c r="R10" s="83">
        <f>SUM(R11,R12,R13)</f>
        <v>12</v>
      </c>
      <c r="S10" s="87"/>
      <c r="T10" s="83">
        <v>74</v>
      </c>
      <c r="U10" s="83"/>
      <c r="V10" s="83">
        <f>SUM(V11,V12,V13)</f>
        <v>75</v>
      </c>
      <c r="W10" s="83"/>
      <c r="X10" s="83">
        <f>SUM(X11,X12,X13)</f>
        <v>97</v>
      </c>
      <c r="Y10" s="87"/>
      <c r="Z10" s="83">
        <v>4</v>
      </c>
      <c r="AA10" s="83"/>
      <c r="AB10" s="83">
        <f>SUM(AB11,AB12,AB13)</f>
        <v>15</v>
      </c>
      <c r="AC10" s="83"/>
      <c r="AD10" s="83">
        <f>SUM(AD11,AD12,AD13)</f>
        <v>7</v>
      </c>
      <c r="AE10" s="87"/>
      <c r="AF10" s="83">
        <v>7</v>
      </c>
      <c r="AG10" s="83"/>
      <c r="AH10" s="83">
        <f>SUM(AH11,AH12,AH13)</f>
        <v>15</v>
      </c>
      <c r="AI10" s="83"/>
      <c r="AJ10" s="83">
        <f>SUM(AJ11,AJ12,AJ13)</f>
        <v>3</v>
      </c>
      <c r="AK10" s="87"/>
      <c r="AL10" s="83">
        <v>7</v>
      </c>
      <c r="AM10" s="83"/>
      <c r="AN10" s="83">
        <f>SUM(AN11,AN12,AN13)</f>
        <v>11</v>
      </c>
      <c r="AO10" s="83"/>
      <c r="AP10" s="83">
        <f>SUM(AP11,AP12,AP13)</f>
        <v>10</v>
      </c>
      <c r="AQ10" s="87"/>
      <c r="AR10" s="16"/>
      <c r="AS10" s="16"/>
      <c r="AT10" s="16"/>
      <c r="AU10" s="16"/>
      <c r="AV10" s="16"/>
      <c r="AW10" s="16"/>
    </row>
    <row r="11" spans="1:51" x14ac:dyDescent="0.35">
      <c r="A11" s="7" t="s">
        <v>37</v>
      </c>
      <c r="B11" s="127">
        <v>23</v>
      </c>
      <c r="C11" s="171"/>
      <c r="D11" s="127">
        <f>SUM(J11,P11,V11,AB11,AH11,AN11)</f>
        <v>22</v>
      </c>
      <c r="E11" s="171"/>
      <c r="F11" s="127">
        <f>SUM(L11,R11,X11,AD11,AJ11,AP11)</f>
        <v>27</v>
      </c>
      <c r="G11" s="167"/>
      <c r="H11" s="20">
        <v>6</v>
      </c>
      <c r="I11" s="166"/>
      <c r="J11" s="20">
        <v>2</v>
      </c>
      <c r="K11" s="166"/>
      <c r="L11" s="20">
        <v>7</v>
      </c>
      <c r="M11" s="167"/>
      <c r="N11" s="28">
        <v>2</v>
      </c>
      <c r="O11" s="166"/>
      <c r="P11" s="28">
        <v>1</v>
      </c>
      <c r="Q11" s="166"/>
      <c r="R11" s="28">
        <v>2</v>
      </c>
      <c r="S11" s="167"/>
      <c r="T11" s="20">
        <v>12</v>
      </c>
      <c r="U11" s="166"/>
      <c r="V11" s="20">
        <v>13</v>
      </c>
      <c r="W11" s="166"/>
      <c r="X11" s="20">
        <v>14</v>
      </c>
      <c r="Y11" s="167"/>
      <c r="Z11" s="28">
        <v>3</v>
      </c>
      <c r="AA11" s="166"/>
      <c r="AB11" s="28">
        <v>1</v>
      </c>
      <c r="AC11" s="166"/>
      <c r="AD11" s="28" t="s">
        <v>72</v>
      </c>
      <c r="AE11" s="167"/>
      <c r="AF11" s="28" t="s">
        <v>72</v>
      </c>
      <c r="AG11" s="166"/>
      <c r="AH11" s="28">
        <v>5</v>
      </c>
      <c r="AI11" s="166"/>
      <c r="AJ11" s="28">
        <v>3</v>
      </c>
      <c r="AK11" s="167"/>
      <c r="AL11" s="28">
        <v>2</v>
      </c>
      <c r="AM11" s="166"/>
      <c r="AN11" s="28" t="s">
        <v>72</v>
      </c>
      <c r="AO11" s="166"/>
      <c r="AP11" s="28">
        <v>1</v>
      </c>
      <c r="AQ11" s="167"/>
      <c r="AR11" s="16"/>
      <c r="AS11" s="16"/>
      <c r="AT11" s="16"/>
      <c r="AU11" s="16"/>
      <c r="AV11" s="16"/>
      <c r="AW11" s="16"/>
    </row>
    <row r="12" spans="1:51" x14ac:dyDescent="0.35">
      <c r="A12" s="7" t="s">
        <v>38</v>
      </c>
      <c r="B12" s="127">
        <v>71</v>
      </c>
      <c r="C12" s="128"/>
      <c r="D12" s="127">
        <f>SUM(J12,P12,V12,AB12,AH12,AN12)</f>
        <v>105</v>
      </c>
      <c r="E12" s="128"/>
      <c r="F12" s="127">
        <f>SUM(L12,R12,X12,AD12,AJ12,AP12)</f>
        <v>92</v>
      </c>
      <c r="G12" s="37"/>
      <c r="H12" s="20">
        <v>17</v>
      </c>
      <c r="I12" s="28"/>
      <c r="J12" s="20">
        <v>21</v>
      </c>
      <c r="K12" s="28"/>
      <c r="L12" s="20">
        <v>11</v>
      </c>
      <c r="M12" s="37"/>
      <c r="N12" s="20">
        <v>4</v>
      </c>
      <c r="O12" s="28"/>
      <c r="P12" s="20">
        <v>7</v>
      </c>
      <c r="Q12" s="28"/>
      <c r="R12" s="20">
        <v>5</v>
      </c>
      <c r="S12" s="37"/>
      <c r="T12" s="20">
        <v>43</v>
      </c>
      <c r="U12" s="28"/>
      <c r="V12" s="20">
        <v>46</v>
      </c>
      <c r="W12" s="28"/>
      <c r="X12" s="20">
        <v>65</v>
      </c>
      <c r="Y12" s="37"/>
      <c r="Z12" s="20">
        <v>1</v>
      </c>
      <c r="AA12" s="28"/>
      <c r="AB12" s="20">
        <v>11</v>
      </c>
      <c r="AC12" s="28"/>
      <c r="AD12" s="20">
        <v>5</v>
      </c>
      <c r="AE12" s="37"/>
      <c r="AF12" s="20">
        <v>4</v>
      </c>
      <c r="AG12" s="28"/>
      <c r="AH12" s="20">
        <v>9</v>
      </c>
      <c r="AI12" s="28"/>
      <c r="AJ12" s="20" t="s">
        <v>72</v>
      </c>
      <c r="AK12" s="37"/>
      <c r="AL12" s="20">
        <v>2</v>
      </c>
      <c r="AM12" s="28"/>
      <c r="AN12" s="20">
        <v>11</v>
      </c>
      <c r="AO12" s="28"/>
      <c r="AP12" s="20">
        <v>6</v>
      </c>
      <c r="AQ12" s="37"/>
      <c r="AR12" s="16"/>
      <c r="AS12" s="16"/>
      <c r="AT12" s="16"/>
      <c r="AU12" s="16"/>
      <c r="AV12" s="16"/>
      <c r="AW12" s="16"/>
    </row>
    <row r="13" spans="1:51" x14ac:dyDescent="0.35">
      <c r="A13" s="33" t="s">
        <v>39</v>
      </c>
      <c r="B13" s="130">
        <v>29</v>
      </c>
      <c r="C13" s="130"/>
      <c r="D13" s="130">
        <f>SUM(J13,P13,V13,AB13,AH13,AN13)</f>
        <v>30</v>
      </c>
      <c r="E13" s="130"/>
      <c r="F13" s="130">
        <f>SUM(L13,R13,X13,AD13,AJ13,AP13)</f>
        <v>33</v>
      </c>
      <c r="G13" s="123"/>
      <c r="H13" s="18">
        <v>3</v>
      </c>
      <c r="I13" s="18"/>
      <c r="J13" s="18">
        <v>7</v>
      </c>
      <c r="K13" s="18"/>
      <c r="L13" s="18">
        <v>5</v>
      </c>
      <c r="M13" s="123"/>
      <c r="N13" s="38" t="s">
        <v>72</v>
      </c>
      <c r="O13" s="18"/>
      <c r="P13" s="38">
        <v>3</v>
      </c>
      <c r="Q13" s="18"/>
      <c r="R13" s="38">
        <v>5</v>
      </c>
      <c r="S13" s="123"/>
      <c r="T13" s="18">
        <v>20</v>
      </c>
      <c r="U13" s="18"/>
      <c r="V13" s="18">
        <v>16</v>
      </c>
      <c r="W13" s="18"/>
      <c r="X13" s="18">
        <v>18</v>
      </c>
      <c r="Y13" s="123"/>
      <c r="Z13" s="38" t="s">
        <v>72</v>
      </c>
      <c r="AA13" s="18"/>
      <c r="AB13" s="38">
        <v>3</v>
      </c>
      <c r="AC13" s="18"/>
      <c r="AD13" s="38">
        <v>2</v>
      </c>
      <c r="AE13" s="123"/>
      <c r="AF13" s="18">
        <v>3</v>
      </c>
      <c r="AG13" s="18"/>
      <c r="AH13" s="18">
        <v>1</v>
      </c>
      <c r="AI13" s="18"/>
      <c r="AJ13" s="18" t="s">
        <v>72</v>
      </c>
      <c r="AK13" s="123"/>
      <c r="AL13" s="18">
        <v>3</v>
      </c>
      <c r="AM13" s="18"/>
      <c r="AN13" s="18" t="s">
        <v>72</v>
      </c>
      <c r="AO13" s="18"/>
      <c r="AP13" s="18">
        <v>3</v>
      </c>
      <c r="AQ13" s="123"/>
      <c r="AR13" s="16"/>
      <c r="AS13" s="16"/>
      <c r="AT13" s="16"/>
      <c r="AU13" s="16"/>
      <c r="AV13" s="16"/>
      <c r="AW13" s="16"/>
    </row>
    <row r="14" spans="1:51" ht="17" x14ac:dyDescent="0.35">
      <c r="A14" s="10" t="s">
        <v>64</v>
      </c>
      <c r="B14" s="20"/>
      <c r="C14" s="20"/>
      <c r="D14" s="20"/>
      <c r="E14" s="20"/>
      <c r="F14" s="20"/>
      <c r="G14" s="30"/>
      <c r="H14" s="20"/>
      <c r="I14" s="20"/>
      <c r="J14" s="20"/>
      <c r="K14" s="20"/>
      <c r="L14" s="20"/>
      <c r="M14" s="30"/>
      <c r="N14" s="28"/>
      <c r="O14" s="20"/>
      <c r="P14" s="28"/>
      <c r="Q14" s="20"/>
      <c r="R14" s="28"/>
      <c r="S14" s="30"/>
      <c r="T14" s="20"/>
      <c r="U14" s="20"/>
      <c r="V14" s="20"/>
      <c r="W14" s="20"/>
      <c r="X14" s="20"/>
      <c r="Y14" s="30"/>
      <c r="Z14" s="28"/>
      <c r="AA14" s="20"/>
      <c r="AB14" s="28"/>
      <c r="AC14" s="20"/>
      <c r="AD14" s="28"/>
      <c r="AE14" s="30"/>
      <c r="AF14" s="20"/>
      <c r="AG14" s="20"/>
      <c r="AH14" s="20"/>
      <c r="AI14" s="20"/>
      <c r="AJ14" s="20"/>
      <c r="AK14" s="30"/>
      <c r="AL14" s="20"/>
      <c r="AM14" s="145"/>
      <c r="AN14" s="20"/>
      <c r="AO14" s="145"/>
      <c r="AP14" s="20"/>
      <c r="AQ14" s="148"/>
      <c r="AR14" s="16"/>
      <c r="AS14" s="16"/>
      <c r="AT14" s="16"/>
      <c r="AU14" s="16"/>
      <c r="AV14" s="16"/>
      <c r="AW14" s="16"/>
    </row>
    <row r="15" spans="1:51" ht="16.5" x14ac:dyDescent="0.35">
      <c r="A15" s="67" t="s">
        <v>74</v>
      </c>
      <c r="B15" s="83">
        <v>62</v>
      </c>
      <c r="C15" s="82"/>
      <c r="D15" s="83">
        <f>SUM(J15,P15,V15,AB15,AH15,AN15)</f>
        <v>48</v>
      </c>
      <c r="E15" s="82"/>
      <c r="F15" s="83">
        <f>SUM(L15,R15,X15,AD15,AJ15,AP15)</f>
        <v>86</v>
      </c>
      <c r="G15" s="84"/>
      <c r="H15" s="83">
        <v>11</v>
      </c>
      <c r="I15" s="82"/>
      <c r="J15" s="83">
        <f>SUM(J16,J17,J18)</f>
        <v>6</v>
      </c>
      <c r="K15" s="82"/>
      <c r="L15" s="83">
        <f>SUM(L16,L17,L18)</f>
        <v>14</v>
      </c>
      <c r="M15" s="84"/>
      <c r="N15" s="83">
        <v>4</v>
      </c>
      <c r="O15" s="82"/>
      <c r="P15" s="83">
        <f>SUM(P16,P17,P18)</f>
        <v>6</v>
      </c>
      <c r="Q15" s="82"/>
      <c r="R15" s="83">
        <f>SUM(R16,R17,R18)</f>
        <v>5</v>
      </c>
      <c r="S15" s="84"/>
      <c r="T15" s="83">
        <v>38</v>
      </c>
      <c r="U15" s="82"/>
      <c r="V15" s="83">
        <f>SUM(V16,V17,V18)</f>
        <v>31</v>
      </c>
      <c r="W15" s="82"/>
      <c r="X15" s="83">
        <f>SUM(X16,X17,X18)</f>
        <v>60</v>
      </c>
      <c r="Y15" s="84"/>
      <c r="Z15" s="82">
        <v>2</v>
      </c>
      <c r="AA15" s="82"/>
      <c r="AB15" s="82">
        <f>SUM(AB16,AB17,AB18)</f>
        <v>0</v>
      </c>
      <c r="AC15" s="82"/>
      <c r="AD15" s="82">
        <f>SUM(AD16,AD17,AD18)</f>
        <v>0</v>
      </c>
      <c r="AE15" s="84"/>
      <c r="AF15" s="83">
        <v>4</v>
      </c>
      <c r="AG15" s="82"/>
      <c r="AH15" s="83">
        <f>SUM(AH16,AH17,AH18)</f>
        <v>1</v>
      </c>
      <c r="AI15" s="82"/>
      <c r="AJ15" s="83">
        <f>SUM(AJ16,AJ17,AJ18)</f>
        <v>2</v>
      </c>
      <c r="AK15" s="84"/>
      <c r="AL15" s="83">
        <v>3</v>
      </c>
      <c r="AM15" s="152"/>
      <c r="AN15" s="83">
        <f>SUM(AN16,AN17,AN18)</f>
        <v>4</v>
      </c>
      <c r="AO15" s="152"/>
      <c r="AP15" s="83">
        <f>SUM(AP16,AP17,AP18)</f>
        <v>5</v>
      </c>
      <c r="AQ15" s="154"/>
      <c r="AR15" s="16"/>
      <c r="AS15" s="16"/>
      <c r="AT15" s="16"/>
      <c r="AU15" s="16"/>
      <c r="AV15" s="16"/>
      <c r="AW15" s="16"/>
    </row>
    <row r="16" spans="1:51" ht="17" x14ac:dyDescent="0.35">
      <c r="A16" s="7" t="s">
        <v>37</v>
      </c>
      <c r="B16" s="127">
        <v>8</v>
      </c>
      <c r="C16" s="127"/>
      <c r="D16" s="127">
        <f t="shared" ref="D16:D18" si="0">SUM(J16,P16,V16,AB16,AH16,AN16)</f>
        <v>8</v>
      </c>
      <c r="E16" s="127"/>
      <c r="F16" s="127">
        <f t="shared" ref="F16:F18" si="1">SUM(L16,R16,X16,AD16,AJ16,AP16)</f>
        <v>17</v>
      </c>
      <c r="G16" s="30"/>
      <c r="H16" s="20">
        <v>2</v>
      </c>
      <c r="I16" s="20"/>
      <c r="J16" s="20">
        <v>1</v>
      </c>
      <c r="K16" s="20"/>
      <c r="L16" s="20">
        <v>5</v>
      </c>
      <c r="M16" s="30"/>
      <c r="N16" s="28">
        <v>1</v>
      </c>
      <c r="O16" s="20"/>
      <c r="P16" s="28" t="s">
        <v>72</v>
      </c>
      <c r="Q16" s="20"/>
      <c r="R16" s="28">
        <v>1</v>
      </c>
      <c r="S16" s="30"/>
      <c r="T16" s="20">
        <v>3</v>
      </c>
      <c r="U16" s="20"/>
      <c r="V16" s="20">
        <v>7</v>
      </c>
      <c r="W16" s="20"/>
      <c r="X16" s="20">
        <v>9</v>
      </c>
      <c r="Y16" s="30"/>
      <c r="Z16" s="28">
        <v>2</v>
      </c>
      <c r="AA16" s="20"/>
      <c r="AB16" s="28" t="s">
        <v>72</v>
      </c>
      <c r="AC16" s="20"/>
      <c r="AD16" s="28" t="s">
        <v>72</v>
      </c>
      <c r="AE16" s="30"/>
      <c r="AF16" s="28" t="s">
        <v>72</v>
      </c>
      <c r="AG16" s="20"/>
      <c r="AH16" s="28" t="s">
        <v>72</v>
      </c>
      <c r="AI16" s="20"/>
      <c r="AJ16" s="28">
        <v>2</v>
      </c>
      <c r="AK16" s="30"/>
      <c r="AL16" s="28" t="s">
        <v>72</v>
      </c>
      <c r="AM16" s="145"/>
      <c r="AN16" s="28" t="s">
        <v>72</v>
      </c>
      <c r="AO16" s="145"/>
      <c r="AP16" s="28" t="s">
        <v>72</v>
      </c>
      <c r="AQ16" s="148"/>
      <c r="AR16" s="16"/>
      <c r="AS16" s="16"/>
      <c r="AT16" s="16"/>
      <c r="AU16" s="16"/>
      <c r="AV16" s="16"/>
      <c r="AW16" s="16"/>
    </row>
    <row r="17" spans="1:49" ht="17" x14ac:dyDescent="0.35">
      <c r="A17" s="7" t="s">
        <v>38</v>
      </c>
      <c r="B17" s="127">
        <v>38</v>
      </c>
      <c r="C17" s="127"/>
      <c r="D17" s="127">
        <f t="shared" si="0"/>
        <v>34</v>
      </c>
      <c r="E17" s="127"/>
      <c r="F17" s="127">
        <f t="shared" si="1"/>
        <v>51</v>
      </c>
      <c r="G17" s="30"/>
      <c r="H17" s="20">
        <v>7</v>
      </c>
      <c r="I17" s="20"/>
      <c r="J17" s="20">
        <v>3</v>
      </c>
      <c r="K17" s="20"/>
      <c r="L17" s="20">
        <v>8</v>
      </c>
      <c r="M17" s="30"/>
      <c r="N17" s="20">
        <v>3</v>
      </c>
      <c r="O17" s="20"/>
      <c r="P17" s="20">
        <v>4</v>
      </c>
      <c r="Q17" s="20"/>
      <c r="R17" s="20">
        <v>1</v>
      </c>
      <c r="S17" s="30"/>
      <c r="T17" s="20">
        <v>24</v>
      </c>
      <c r="U17" s="20"/>
      <c r="V17" s="20">
        <v>22</v>
      </c>
      <c r="W17" s="20"/>
      <c r="X17" s="20">
        <v>40</v>
      </c>
      <c r="Y17" s="30"/>
      <c r="Z17" s="28" t="s">
        <v>72</v>
      </c>
      <c r="AA17" s="20"/>
      <c r="AB17" s="28" t="s">
        <v>72</v>
      </c>
      <c r="AC17" s="20"/>
      <c r="AD17" s="28" t="s">
        <v>72</v>
      </c>
      <c r="AE17" s="30"/>
      <c r="AF17" s="20">
        <v>2</v>
      </c>
      <c r="AG17" s="20"/>
      <c r="AH17" s="20">
        <v>1</v>
      </c>
      <c r="AI17" s="20"/>
      <c r="AJ17" s="20" t="s">
        <v>72</v>
      </c>
      <c r="AK17" s="30"/>
      <c r="AL17" s="20">
        <v>2</v>
      </c>
      <c r="AM17" s="145"/>
      <c r="AN17" s="20">
        <v>4</v>
      </c>
      <c r="AO17" s="145"/>
      <c r="AP17" s="20">
        <v>2</v>
      </c>
      <c r="AQ17" s="148"/>
      <c r="AR17" s="16"/>
      <c r="AS17" s="16"/>
      <c r="AT17" s="16"/>
      <c r="AU17" s="16"/>
      <c r="AV17" s="16"/>
      <c r="AW17" s="16"/>
    </row>
    <row r="18" spans="1:49" ht="17" x14ac:dyDescent="0.35">
      <c r="A18" s="33" t="s">
        <v>39</v>
      </c>
      <c r="B18" s="130">
        <v>16</v>
      </c>
      <c r="C18" s="129"/>
      <c r="D18" s="130">
        <f t="shared" si="0"/>
        <v>6</v>
      </c>
      <c r="E18" s="129"/>
      <c r="F18" s="130">
        <f t="shared" si="1"/>
        <v>18</v>
      </c>
      <c r="G18" s="39"/>
      <c r="H18" s="18">
        <v>2</v>
      </c>
      <c r="I18" s="38"/>
      <c r="J18" s="38">
        <v>2</v>
      </c>
      <c r="K18" s="38"/>
      <c r="L18" s="38">
        <v>1</v>
      </c>
      <c r="M18" s="39"/>
      <c r="N18" s="38" t="s">
        <v>72</v>
      </c>
      <c r="O18" s="38"/>
      <c r="P18" s="38">
        <v>2</v>
      </c>
      <c r="Q18" s="38"/>
      <c r="R18" s="38">
        <v>3</v>
      </c>
      <c r="S18" s="39"/>
      <c r="T18" s="18">
        <v>11</v>
      </c>
      <c r="U18" s="38"/>
      <c r="V18" s="18">
        <v>2</v>
      </c>
      <c r="W18" s="38"/>
      <c r="X18" s="18">
        <v>11</v>
      </c>
      <c r="Y18" s="39"/>
      <c r="Z18" s="38" t="s">
        <v>72</v>
      </c>
      <c r="AA18" s="38"/>
      <c r="AB18" s="38" t="s">
        <v>72</v>
      </c>
      <c r="AC18" s="38"/>
      <c r="AD18" s="38" t="s">
        <v>72</v>
      </c>
      <c r="AE18" s="39"/>
      <c r="AF18" s="18">
        <v>2</v>
      </c>
      <c r="AG18" s="38"/>
      <c r="AH18" s="18" t="s">
        <v>72</v>
      </c>
      <c r="AI18" s="38"/>
      <c r="AJ18" s="18" t="s">
        <v>72</v>
      </c>
      <c r="AK18" s="39"/>
      <c r="AL18" s="18">
        <v>1</v>
      </c>
      <c r="AM18" s="151"/>
      <c r="AN18" s="18" t="s">
        <v>72</v>
      </c>
      <c r="AO18" s="151"/>
      <c r="AP18" s="18">
        <v>3</v>
      </c>
      <c r="AQ18" s="143"/>
      <c r="AR18" s="16"/>
      <c r="AS18" s="16"/>
      <c r="AT18" s="16"/>
      <c r="AU18" s="16"/>
      <c r="AV18" s="16"/>
      <c r="AW18" s="16"/>
    </row>
    <row r="19" spans="1:49" ht="17" x14ac:dyDescent="0.35">
      <c r="A19" s="10" t="s">
        <v>129</v>
      </c>
      <c r="B19" s="127"/>
      <c r="C19" s="128"/>
      <c r="D19" s="127"/>
      <c r="E19" s="128"/>
      <c r="F19" s="127"/>
      <c r="G19" s="37"/>
      <c r="H19" s="20"/>
      <c r="I19" s="28"/>
      <c r="J19" s="20"/>
      <c r="K19" s="28"/>
      <c r="L19" s="20"/>
      <c r="M19" s="37"/>
      <c r="N19" s="28"/>
      <c r="O19" s="28"/>
      <c r="P19" s="28"/>
      <c r="Q19" s="28"/>
      <c r="R19" s="28"/>
      <c r="S19" s="37"/>
      <c r="T19" s="20"/>
      <c r="U19" s="28"/>
      <c r="V19" s="20"/>
      <c r="W19" s="28"/>
      <c r="X19" s="20"/>
      <c r="Y19" s="37"/>
      <c r="Z19" s="28"/>
      <c r="AA19" s="28"/>
      <c r="AB19" s="28"/>
      <c r="AC19" s="28"/>
      <c r="AD19" s="28"/>
      <c r="AE19" s="37"/>
      <c r="AF19" s="20"/>
      <c r="AG19" s="28"/>
      <c r="AH19" s="20"/>
      <c r="AI19" s="28"/>
      <c r="AJ19" s="20"/>
      <c r="AK19" s="37"/>
      <c r="AL19" s="20"/>
      <c r="AM19" s="150"/>
      <c r="AN19" s="20"/>
      <c r="AO19" s="150"/>
      <c r="AP19" s="20"/>
      <c r="AQ19" s="142"/>
      <c r="AR19" s="16"/>
      <c r="AS19" s="16"/>
      <c r="AT19" s="16"/>
      <c r="AU19" s="16"/>
      <c r="AV19" s="16"/>
      <c r="AW19" s="16"/>
    </row>
    <row r="20" spans="1:49" ht="17" x14ac:dyDescent="0.35">
      <c r="A20" s="67" t="s">
        <v>74</v>
      </c>
      <c r="B20" s="83">
        <v>46</v>
      </c>
      <c r="C20" s="82"/>
      <c r="D20" s="83">
        <f>SUM(J20,P20,V20,AB20,AH20,AN20)</f>
        <v>55</v>
      </c>
      <c r="E20" s="82"/>
      <c r="F20" s="83">
        <f>SUM(L20,R20,X20,AD20,AJ20,AP20)</f>
        <v>47</v>
      </c>
      <c r="G20" s="84"/>
      <c r="H20" s="83">
        <v>9</v>
      </c>
      <c r="I20" s="82"/>
      <c r="J20" s="83">
        <f>SUM(J21,J22,J23)</f>
        <v>17</v>
      </c>
      <c r="K20" s="82"/>
      <c r="L20" s="83">
        <f>SUM(L21,L22,L23)</f>
        <v>4</v>
      </c>
      <c r="M20" s="84"/>
      <c r="N20" s="83">
        <v>2</v>
      </c>
      <c r="O20" s="82"/>
      <c r="P20" s="83">
        <f>SUM(P21,P22,P23)</f>
        <v>2</v>
      </c>
      <c r="Q20" s="82"/>
      <c r="R20" s="83">
        <f>SUM(R21,R22,R23)</f>
        <v>3</v>
      </c>
      <c r="S20" s="84"/>
      <c r="T20" s="83">
        <v>29</v>
      </c>
      <c r="U20" s="82"/>
      <c r="V20" s="83">
        <f>SUM(V21,V22,V23)</f>
        <v>27</v>
      </c>
      <c r="W20" s="82"/>
      <c r="X20" s="83">
        <f>SUM(X21,X22,X23)</f>
        <v>30</v>
      </c>
      <c r="Y20" s="84"/>
      <c r="Z20" s="83">
        <v>2</v>
      </c>
      <c r="AA20" s="82"/>
      <c r="AB20" s="83">
        <f>SUM(AB21,AB22,AB23)</f>
        <v>4</v>
      </c>
      <c r="AC20" s="82"/>
      <c r="AD20" s="83">
        <f>SUM(AD21,AD22,AD23)</f>
        <v>5</v>
      </c>
      <c r="AE20" s="84"/>
      <c r="AF20" s="83">
        <v>2</v>
      </c>
      <c r="AG20" s="82"/>
      <c r="AH20" s="83">
        <f>SUM(AH21,AH22,AH23)</f>
        <v>0</v>
      </c>
      <c r="AI20" s="82"/>
      <c r="AJ20" s="83">
        <f>SUM(AJ21,AJ22,AJ23)</f>
        <v>0</v>
      </c>
      <c r="AK20" s="84"/>
      <c r="AL20" s="83">
        <v>2</v>
      </c>
      <c r="AM20" s="226"/>
      <c r="AN20" s="83">
        <f>SUM(AN21,AN22,AN23)</f>
        <v>5</v>
      </c>
      <c r="AO20" s="226"/>
      <c r="AP20" s="83">
        <f>SUM(AP21,AP22,AP23)</f>
        <v>5</v>
      </c>
      <c r="AQ20" s="155"/>
      <c r="AR20" s="16"/>
      <c r="AS20" s="16"/>
      <c r="AT20" s="16"/>
      <c r="AU20" s="16"/>
      <c r="AV20" s="16"/>
      <c r="AW20" s="16"/>
    </row>
    <row r="21" spans="1:49" ht="17" x14ac:dyDescent="0.35">
      <c r="A21" s="7" t="s">
        <v>37</v>
      </c>
      <c r="B21" s="127">
        <v>12</v>
      </c>
      <c r="C21" s="128"/>
      <c r="D21" s="127">
        <f t="shared" ref="D21:D23" si="2">SUM(J21,P21,V21,AB21,AH21,AN21)</f>
        <v>4</v>
      </c>
      <c r="E21" s="128"/>
      <c r="F21" s="127">
        <f t="shared" ref="F21:F23" si="3">SUM(L21,R21,X21,AD21,AJ21,AP21)</f>
        <v>7</v>
      </c>
      <c r="G21" s="37"/>
      <c r="H21" s="20">
        <v>2</v>
      </c>
      <c r="I21" s="28"/>
      <c r="J21" s="20" t="s">
        <v>72</v>
      </c>
      <c r="K21" s="28"/>
      <c r="L21" s="20">
        <v>1</v>
      </c>
      <c r="M21" s="37"/>
      <c r="N21" s="28">
        <v>1</v>
      </c>
      <c r="O21" s="28"/>
      <c r="P21" s="28">
        <v>1</v>
      </c>
      <c r="Q21" s="28"/>
      <c r="R21" s="28" t="s">
        <v>72</v>
      </c>
      <c r="S21" s="37"/>
      <c r="T21" s="20">
        <v>8</v>
      </c>
      <c r="U21" s="28"/>
      <c r="V21" s="20">
        <v>3</v>
      </c>
      <c r="W21" s="28"/>
      <c r="X21" s="20">
        <v>5</v>
      </c>
      <c r="Y21" s="37"/>
      <c r="Z21" s="28">
        <v>1</v>
      </c>
      <c r="AA21" s="28"/>
      <c r="AB21" s="28" t="s">
        <v>72</v>
      </c>
      <c r="AC21" s="28"/>
      <c r="AD21" s="28" t="s">
        <v>72</v>
      </c>
      <c r="AE21" s="37"/>
      <c r="AF21" s="28" t="s">
        <v>72</v>
      </c>
      <c r="AG21" s="28"/>
      <c r="AH21" s="28" t="s">
        <v>72</v>
      </c>
      <c r="AI21" s="28"/>
      <c r="AJ21" s="28" t="s">
        <v>72</v>
      </c>
      <c r="AK21" s="37"/>
      <c r="AL21" s="28" t="s">
        <v>72</v>
      </c>
      <c r="AM21" s="150"/>
      <c r="AN21" s="28" t="s">
        <v>72</v>
      </c>
      <c r="AO21" s="150"/>
      <c r="AP21" s="28">
        <v>1</v>
      </c>
      <c r="AQ21" s="142"/>
      <c r="AR21" s="16"/>
      <c r="AS21" s="16"/>
      <c r="AT21" s="16"/>
      <c r="AU21" s="16"/>
      <c r="AV21" s="16"/>
      <c r="AW21" s="16"/>
    </row>
    <row r="22" spans="1:49" ht="17" x14ac:dyDescent="0.35">
      <c r="A22" s="7" t="s">
        <v>38</v>
      </c>
      <c r="B22" s="127">
        <v>25</v>
      </c>
      <c r="C22" s="127"/>
      <c r="D22" s="127">
        <f t="shared" si="2"/>
        <v>36</v>
      </c>
      <c r="E22" s="127"/>
      <c r="F22" s="127">
        <f t="shared" si="3"/>
        <v>30</v>
      </c>
      <c r="G22" s="30"/>
      <c r="H22" s="28">
        <v>6</v>
      </c>
      <c r="I22" s="20"/>
      <c r="J22" s="28">
        <v>13</v>
      </c>
      <c r="K22" s="20"/>
      <c r="L22" s="28">
        <v>2</v>
      </c>
      <c r="M22" s="30"/>
      <c r="N22" s="20">
        <v>1</v>
      </c>
      <c r="O22" s="20"/>
      <c r="P22" s="20">
        <v>1</v>
      </c>
      <c r="Q22" s="20"/>
      <c r="R22" s="20">
        <v>2</v>
      </c>
      <c r="S22" s="30"/>
      <c r="T22" s="20">
        <v>16</v>
      </c>
      <c r="U22" s="20"/>
      <c r="V22" s="20">
        <v>14</v>
      </c>
      <c r="W22" s="20"/>
      <c r="X22" s="20">
        <v>19</v>
      </c>
      <c r="Y22" s="30"/>
      <c r="Z22" s="28">
        <v>1</v>
      </c>
      <c r="AA22" s="20"/>
      <c r="AB22" s="28">
        <v>3</v>
      </c>
      <c r="AC22" s="20"/>
      <c r="AD22" s="28">
        <v>3</v>
      </c>
      <c r="AE22" s="30"/>
      <c r="AF22" s="28">
        <v>1</v>
      </c>
      <c r="AG22" s="20"/>
      <c r="AH22" s="28" t="s">
        <v>72</v>
      </c>
      <c r="AI22" s="20"/>
      <c r="AJ22" s="28" t="s">
        <v>72</v>
      </c>
      <c r="AK22" s="30"/>
      <c r="AL22" s="20" t="s">
        <v>72</v>
      </c>
      <c r="AM22" s="145"/>
      <c r="AN22" s="28">
        <v>5</v>
      </c>
      <c r="AO22" s="145"/>
      <c r="AP22" s="28">
        <v>4</v>
      </c>
      <c r="AQ22" s="148"/>
      <c r="AR22" s="16"/>
      <c r="AS22" s="16"/>
      <c r="AT22" s="16"/>
      <c r="AU22" s="16"/>
      <c r="AV22" s="16"/>
      <c r="AW22" s="16"/>
    </row>
    <row r="23" spans="1:49" ht="17" x14ac:dyDescent="0.35">
      <c r="A23" s="33" t="s">
        <v>39</v>
      </c>
      <c r="B23" s="130">
        <v>9</v>
      </c>
      <c r="C23" s="129"/>
      <c r="D23" s="130">
        <f t="shared" si="2"/>
        <v>15</v>
      </c>
      <c r="E23" s="129"/>
      <c r="F23" s="130">
        <f t="shared" si="3"/>
        <v>10</v>
      </c>
      <c r="G23" s="39"/>
      <c r="H23" s="38">
        <v>1</v>
      </c>
      <c r="I23" s="38"/>
      <c r="J23" s="38">
        <v>4</v>
      </c>
      <c r="K23" s="38"/>
      <c r="L23" s="38">
        <v>1</v>
      </c>
      <c r="M23" s="39"/>
      <c r="N23" s="38" t="s">
        <v>72</v>
      </c>
      <c r="O23" s="38"/>
      <c r="P23" s="38" t="s">
        <v>72</v>
      </c>
      <c r="Q23" s="38"/>
      <c r="R23" s="38">
        <v>1</v>
      </c>
      <c r="S23" s="39"/>
      <c r="T23" s="18">
        <v>5</v>
      </c>
      <c r="U23" s="38"/>
      <c r="V23" s="18">
        <v>10</v>
      </c>
      <c r="W23" s="38"/>
      <c r="X23" s="18">
        <v>6</v>
      </c>
      <c r="Y23" s="39"/>
      <c r="Z23" s="38" t="s">
        <v>72</v>
      </c>
      <c r="AA23" s="38"/>
      <c r="AB23" s="38">
        <v>1</v>
      </c>
      <c r="AC23" s="38"/>
      <c r="AD23" s="38">
        <v>2</v>
      </c>
      <c r="AE23" s="39"/>
      <c r="AF23" s="38">
        <v>1</v>
      </c>
      <c r="AG23" s="38"/>
      <c r="AH23" s="38" t="s">
        <v>72</v>
      </c>
      <c r="AI23" s="38"/>
      <c r="AJ23" s="38" t="s">
        <v>72</v>
      </c>
      <c r="AK23" s="39"/>
      <c r="AL23" s="18">
        <v>2</v>
      </c>
      <c r="AM23" s="151"/>
      <c r="AN23" s="18" t="s">
        <v>72</v>
      </c>
      <c r="AO23" s="151"/>
      <c r="AP23" s="18" t="s">
        <v>72</v>
      </c>
      <c r="AQ23" s="143"/>
      <c r="AR23" s="16"/>
      <c r="AS23" s="16"/>
      <c r="AT23" s="16"/>
      <c r="AU23" s="16"/>
      <c r="AV23" s="16"/>
      <c r="AW23" s="16"/>
    </row>
    <row r="24" spans="1:49" ht="17" x14ac:dyDescent="0.35">
      <c r="A24" s="10" t="s">
        <v>65</v>
      </c>
      <c r="B24" s="128"/>
      <c r="C24" s="128"/>
      <c r="D24" s="127"/>
      <c r="E24" s="128"/>
      <c r="F24" s="127"/>
      <c r="G24" s="37"/>
      <c r="H24" s="28"/>
      <c r="I24" s="28"/>
      <c r="J24" s="28"/>
      <c r="K24" s="28"/>
      <c r="L24" s="28"/>
      <c r="M24" s="37"/>
      <c r="N24" s="28"/>
      <c r="O24" s="28"/>
      <c r="P24" s="28"/>
      <c r="Q24" s="28"/>
      <c r="R24" s="28"/>
      <c r="S24" s="37"/>
      <c r="T24" s="20"/>
      <c r="U24" s="28"/>
      <c r="V24" s="20"/>
      <c r="W24" s="28"/>
      <c r="X24" s="20"/>
      <c r="Y24" s="37"/>
      <c r="Z24" s="28"/>
      <c r="AA24" s="28"/>
      <c r="AB24" s="28"/>
      <c r="AC24" s="28"/>
      <c r="AD24" s="28"/>
      <c r="AE24" s="37"/>
      <c r="AF24" s="28"/>
      <c r="AG24" s="28"/>
      <c r="AH24" s="28"/>
      <c r="AI24" s="28"/>
      <c r="AJ24" s="28"/>
      <c r="AK24" s="37"/>
      <c r="AL24" s="20"/>
      <c r="AM24" s="150"/>
      <c r="AN24" s="20"/>
      <c r="AO24" s="150"/>
      <c r="AP24" s="20"/>
      <c r="AQ24" s="142"/>
      <c r="AR24" s="16"/>
      <c r="AS24" s="16"/>
      <c r="AT24" s="16"/>
      <c r="AU24" s="16"/>
      <c r="AV24" s="16"/>
      <c r="AW24" s="16"/>
    </row>
    <row r="25" spans="1:49" ht="17" x14ac:dyDescent="0.35">
      <c r="A25" s="67" t="s">
        <v>74</v>
      </c>
      <c r="B25" s="83">
        <v>9</v>
      </c>
      <c r="C25" s="83"/>
      <c r="D25" s="83">
        <f>SUM(J25,P25,V25,AB25,AH25,AN25)</f>
        <v>21</v>
      </c>
      <c r="E25" s="83"/>
      <c r="F25" s="83">
        <f>SUM(L25,R25,X25,AD25,AJ25,AP25)</f>
        <v>4</v>
      </c>
      <c r="G25" s="87"/>
      <c r="H25" s="83">
        <v>2</v>
      </c>
      <c r="I25" s="83"/>
      <c r="J25" s="83">
        <f>SUM(J26,J27,J28)</f>
        <v>1</v>
      </c>
      <c r="K25" s="83"/>
      <c r="L25" s="83">
        <f>SUM(L26,L27,L28)</f>
        <v>0</v>
      </c>
      <c r="M25" s="87"/>
      <c r="N25" s="83">
        <f>SUM(N26,N27,N28)</f>
        <v>0</v>
      </c>
      <c r="O25" s="83"/>
      <c r="P25" s="83">
        <f>SUM(P26,P27,P28)</f>
        <v>3</v>
      </c>
      <c r="Q25" s="83"/>
      <c r="R25" s="83">
        <f>SUM(R26,R27,R28)</f>
        <v>0</v>
      </c>
      <c r="S25" s="87"/>
      <c r="T25" s="82">
        <v>6</v>
      </c>
      <c r="U25" s="83"/>
      <c r="V25" s="82">
        <f>SUM(V26,V27,V28)</f>
        <v>10</v>
      </c>
      <c r="W25" s="83"/>
      <c r="X25" s="82">
        <f>SUM(X26,X27,X28)</f>
        <v>2</v>
      </c>
      <c r="Y25" s="87"/>
      <c r="Z25" s="83">
        <f>SUM(Z26,Z27,Z28)</f>
        <v>0</v>
      </c>
      <c r="AA25" s="83"/>
      <c r="AB25" s="83">
        <f>SUM(AB26,AB27,AB28)</f>
        <v>4</v>
      </c>
      <c r="AC25" s="83"/>
      <c r="AD25" s="83">
        <f>SUM(AD26,AD27,AD28)</f>
        <v>2</v>
      </c>
      <c r="AE25" s="87"/>
      <c r="AF25" s="83">
        <v>1</v>
      </c>
      <c r="AG25" s="83"/>
      <c r="AH25" s="83">
        <f>SUM(AH26,AH27,AH28)</f>
        <v>2</v>
      </c>
      <c r="AI25" s="83"/>
      <c r="AJ25" s="83">
        <f>SUM(AJ26,AJ27,AJ28)</f>
        <v>0</v>
      </c>
      <c r="AK25" s="87"/>
      <c r="AL25" s="83">
        <f>SUM(AL26,AL27,AL28)</f>
        <v>0</v>
      </c>
      <c r="AM25" s="219"/>
      <c r="AN25" s="83">
        <f>SUM(AN26,AN27,AN28)</f>
        <v>1</v>
      </c>
      <c r="AO25" s="219"/>
      <c r="AP25" s="83">
        <f>SUM(AP26,AP27,AP28)</f>
        <v>0</v>
      </c>
      <c r="AQ25" s="144"/>
      <c r="AR25" s="16"/>
      <c r="AS25" s="16"/>
      <c r="AT25" s="16"/>
      <c r="AU25" s="16"/>
      <c r="AV25" s="16"/>
      <c r="AW25" s="16"/>
    </row>
    <row r="26" spans="1:49" ht="17" x14ac:dyDescent="0.35">
      <c r="A26" s="7" t="s">
        <v>37</v>
      </c>
      <c r="B26" s="128">
        <v>1</v>
      </c>
      <c r="C26" s="127"/>
      <c r="D26" s="127">
        <f>SUM(J26,P26,V26,AB26,AH26,AN26)</f>
        <v>2</v>
      </c>
      <c r="E26" s="127"/>
      <c r="F26" s="127">
        <f>SUM(L26,R26,X26,AD26,AJ26,AP26)</f>
        <v>0</v>
      </c>
      <c r="G26" s="30"/>
      <c r="H26" s="28" t="s">
        <v>72</v>
      </c>
      <c r="I26" s="20"/>
      <c r="J26" s="28" t="s">
        <v>72</v>
      </c>
      <c r="K26" s="20"/>
      <c r="L26" s="28" t="s">
        <v>72</v>
      </c>
      <c r="M26" s="30"/>
      <c r="N26" s="28" t="s">
        <v>72</v>
      </c>
      <c r="O26" s="20"/>
      <c r="P26" s="28" t="s">
        <v>72</v>
      </c>
      <c r="Q26" s="20"/>
      <c r="R26" s="28" t="s">
        <v>72</v>
      </c>
      <c r="S26" s="30"/>
      <c r="T26" s="28">
        <v>1</v>
      </c>
      <c r="U26" s="20"/>
      <c r="V26" s="28" t="s">
        <v>72</v>
      </c>
      <c r="W26" s="20"/>
      <c r="X26" s="28" t="s">
        <v>72</v>
      </c>
      <c r="Y26" s="30"/>
      <c r="Z26" s="28" t="s">
        <v>72</v>
      </c>
      <c r="AA26" s="20"/>
      <c r="AB26" s="28">
        <v>1</v>
      </c>
      <c r="AC26" s="20"/>
      <c r="AD26" s="28" t="s">
        <v>72</v>
      </c>
      <c r="AE26" s="30"/>
      <c r="AF26" s="28" t="s">
        <v>72</v>
      </c>
      <c r="AG26" s="20"/>
      <c r="AH26" s="28">
        <v>1</v>
      </c>
      <c r="AI26" s="20"/>
      <c r="AJ26" s="28" t="s">
        <v>72</v>
      </c>
      <c r="AK26" s="30"/>
      <c r="AL26" s="28" t="s">
        <v>72</v>
      </c>
      <c r="AM26" s="145"/>
      <c r="AN26" s="28" t="s">
        <v>72</v>
      </c>
      <c r="AO26" s="145"/>
      <c r="AP26" s="28" t="s">
        <v>72</v>
      </c>
      <c r="AQ26" s="148"/>
      <c r="AR26" s="16"/>
      <c r="AS26" s="16"/>
      <c r="AT26" s="16"/>
      <c r="AU26" s="16"/>
      <c r="AV26" s="16"/>
      <c r="AW26" s="16"/>
    </row>
    <row r="27" spans="1:49" ht="17" x14ac:dyDescent="0.35">
      <c r="A27" s="7" t="s">
        <v>38</v>
      </c>
      <c r="B27" s="128">
        <v>6</v>
      </c>
      <c r="C27" s="127"/>
      <c r="D27" s="127">
        <f>SUM(J27,P27,V27,AB27,AH27,AN27)</f>
        <v>15</v>
      </c>
      <c r="E27" s="127"/>
      <c r="F27" s="127">
        <f>SUM(L27,R27,X27,AD27,AJ27,AP27)</f>
        <v>3</v>
      </c>
      <c r="G27" s="30"/>
      <c r="H27" s="28">
        <v>2</v>
      </c>
      <c r="I27" s="20"/>
      <c r="J27" s="28">
        <v>1</v>
      </c>
      <c r="K27" s="20"/>
      <c r="L27" s="28" t="s">
        <v>72</v>
      </c>
      <c r="M27" s="30"/>
      <c r="N27" s="28" t="s">
        <v>72</v>
      </c>
      <c r="O27" s="20"/>
      <c r="P27" s="28">
        <v>2</v>
      </c>
      <c r="Q27" s="20"/>
      <c r="R27" s="28" t="s">
        <v>72</v>
      </c>
      <c r="S27" s="30"/>
      <c r="T27" s="28">
        <v>3</v>
      </c>
      <c r="U27" s="20"/>
      <c r="V27" s="28">
        <v>8</v>
      </c>
      <c r="W27" s="20"/>
      <c r="X27" s="28">
        <v>1</v>
      </c>
      <c r="Y27" s="30"/>
      <c r="Z27" s="20" t="s">
        <v>72</v>
      </c>
      <c r="AA27" s="20"/>
      <c r="AB27" s="28">
        <v>2</v>
      </c>
      <c r="AC27" s="20"/>
      <c r="AD27" s="28">
        <v>2</v>
      </c>
      <c r="AE27" s="30"/>
      <c r="AF27" s="28">
        <v>1</v>
      </c>
      <c r="AG27" s="20"/>
      <c r="AH27" s="28">
        <v>1</v>
      </c>
      <c r="AI27" s="20"/>
      <c r="AJ27" s="28" t="s">
        <v>72</v>
      </c>
      <c r="AK27" s="30"/>
      <c r="AL27" s="28" t="s">
        <v>72</v>
      </c>
      <c r="AM27" s="145"/>
      <c r="AN27" s="28">
        <v>1</v>
      </c>
      <c r="AO27" s="145"/>
      <c r="AP27" s="28" t="s">
        <v>72</v>
      </c>
      <c r="AQ27" s="148"/>
      <c r="AR27" s="16"/>
      <c r="AS27" s="16"/>
      <c r="AT27" s="16"/>
      <c r="AU27" s="16"/>
      <c r="AV27" s="16"/>
      <c r="AW27" s="16"/>
    </row>
    <row r="28" spans="1:49" ht="17" x14ac:dyDescent="0.35">
      <c r="A28" s="33" t="s">
        <v>39</v>
      </c>
      <c r="B28" s="129">
        <v>2</v>
      </c>
      <c r="C28" s="129"/>
      <c r="D28" s="130">
        <f t="shared" ref="D28" si="4">SUM(J28,P28,V28,AB28,AH28,AN28)</f>
        <v>4</v>
      </c>
      <c r="E28" s="129"/>
      <c r="F28" s="130">
        <f t="shared" ref="F28" si="5">SUM(L28,R28,X28,AD28,AJ28,AP28)</f>
        <v>1</v>
      </c>
      <c r="G28" s="39"/>
      <c r="H28" s="38" t="s">
        <v>72</v>
      </c>
      <c r="I28" s="38"/>
      <c r="J28" s="38" t="s">
        <v>72</v>
      </c>
      <c r="K28" s="38"/>
      <c r="L28" s="38" t="s">
        <v>72</v>
      </c>
      <c r="M28" s="39"/>
      <c r="N28" s="38" t="s">
        <v>72</v>
      </c>
      <c r="O28" s="38"/>
      <c r="P28" s="38">
        <v>1</v>
      </c>
      <c r="Q28" s="38"/>
      <c r="R28" s="38" t="s">
        <v>72</v>
      </c>
      <c r="S28" s="39"/>
      <c r="T28" s="38">
        <v>2</v>
      </c>
      <c r="U28" s="38"/>
      <c r="V28" s="38">
        <v>2</v>
      </c>
      <c r="W28" s="38"/>
      <c r="X28" s="38">
        <v>1</v>
      </c>
      <c r="Y28" s="39"/>
      <c r="Z28" s="38" t="s">
        <v>72</v>
      </c>
      <c r="AA28" s="38"/>
      <c r="AB28" s="38">
        <v>1</v>
      </c>
      <c r="AC28" s="38"/>
      <c r="AD28" s="38">
        <f>-AV15</f>
        <v>0</v>
      </c>
      <c r="AE28" s="39"/>
      <c r="AF28" s="38" t="s">
        <v>72</v>
      </c>
      <c r="AG28" s="38"/>
      <c r="AH28" s="38" t="s">
        <v>72</v>
      </c>
      <c r="AI28" s="38"/>
      <c r="AJ28" s="38" t="s">
        <v>72</v>
      </c>
      <c r="AK28" s="39"/>
      <c r="AL28" s="38" t="s">
        <v>72</v>
      </c>
      <c r="AM28" s="151"/>
      <c r="AN28" s="38" t="s">
        <v>72</v>
      </c>
      <c r="AO28" s="151"/>
      <c r="AP28" s="38" t="s">
        <v>72</v>
      </c>
      <c r="AQ28" s="143"/>
      <c r="AR28" s="16"/>
      <c r="AS28" s="16"/>
      <c r="AT28" s="16"/>
      <c r="AU28" s="16"/>
      <c r="AV28" s="16"/>
      <c r="AW28" s="16"/>
    </row>
    <row r="29" spans="1:49" s="91" customFormat="1" ht="17" x14ac:dyDescent="0.35">
      <c r="A29" s="5"/>
      <c r="B29" s="128"/>
      <c r="C29" s="128"/>
      <c r="D29" s="127"/>
      <c r="E29" s="128"/>
      <c r="F29" s="127"/>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150"/>
      <c r="AN29" s="28"/>
      <c r="AO29" s="150"/>
      <c r="AP29" s="28"/>
      <c r="AQ29" s="150"/>
      <c r="AR29" s="16"/>
      <c r="AS29" s="16"/>
      <c r="AT29" s="16"/>
      <c r="AU29" s="16"/>
      <c r="AV29" s="16"/>
      <c r="AW29" s="16"/>
    </row>
    <row r="30" spans="1:49" s="278" customFormat="1" x14ac:dyDescent="0.35">
      <c r="A30" s="342" t="s">
        <v>136</v>
      </c>
      <c r="B30" s="333"/>
      <c r="C30" s="240"/>
      <c r="D30" s="333"/>
      <c r="E30" s="240"/>
      <c r="F30" s="333"/>
      <c r="G30" s="240"/>
      <c r="H30" s="333"/>
      <c r="I30" s="240"/>
      <c r="J30" s="333"/>
      <c r="K30" s="240"/>
      <c r="L30" s="333"/>
      <c r="M30" s="240"/>
      <c r="N30" s="333"/>
      <c r="O30" s="240"/>
      <c r="P30" s="333"/>
      <c r="Q30" s="163"/>
      <c r="R30" s="252"/>
      <c r="S30" s="163"/>
      <c r="T30" s="252"/>
      <c r="U30" s="163"/>
      <c r="V30" s="252"/>
      <c r="W30" s="163"/>
      <c r="X30" s="252"/>
      <c r="Y30" s="163"/>
      <c r="Z30" s="252"/>
      <c r="AA30" s="163"/>
      <c r="AB30" s="252"/>
      <c r="AC30" s="163"/>
      <c r="AD30" s="252"/>
      <c r="AE30" s="163"/>
      <c r="AF30" s="252"/>
      <c r="AG30" s="163"/>
      <c r="AH30" s="252"/>
      <c r="AI30" s="163"/>
      <c r="AJ30" s="252"/>
      <c r="AK30" s="163"/>
      <c r="AL30" s="252"/>
      <c r="AM30" s="163"/>
      <c r="AN30" s="252"/>
      <c r="AO30" s="163"/>
      <c r="AP30" s="252"/>
      <c r="AQ30" s="163"/>
      <c r="AR30" s="271"/>
      <c r="AS30" s="271"/>
      <c r="AT30" s="271"/>
      <c r="AU30" s="271"/>
      <c r="AV30" s="271"/>
      <c r="AW30" s="271"/>
    </row>
    <row r="31" spans="1:49" s="278" customFormat="1" ht="15.5" x14ac:dyDescent="0.35">
      <c r="A31" s="334" t="s">
        <v>173</v>
      </c>
      <c r="B31" s="330"/>
      <c r="C31" s="236"/>
      <c r="D31" s="330"/>
      <c r="E31" s="236"/>
      <c r="F31" s="330"/>
      <c r="G31" s="236"/>
      <c r="H31" s="330"/>
      <c r="I31" s="236"/>
      <c r="J31" s="330"/>
      <c r="K31" s="236"/>
      <c r="L31" s="330"/>
      <c r="M31" s="236"/>
      <c r="N31" s="330"/>
      <c r="O31" s="236"/>
      <c r="P31" s="330"/>
      <c r="Q31" s="253"/>
      <c r="R31" s="265"/>
      <c r="S31" s="253"/>
      <c r="T31" s="265"/>
      <c r="U31" s="253"/>
      <c r="V31" s="265"/>
      <c r="W31" s="253"/>
      <c r="X31" s="265"/>
      <c r="Y31" s="253"/>
      <c r="Z31" s="265"/>
      <c r="AA31" s="253"/>
      <c r="AB31" s="265"/>
      <c r="AC31" s="253"/>
      <c r="AD31" s="265"/>
      <c r="AE31" s="253"/>
      <c r="AF31" s="265"/>
      <c r="AG31" s="253"/>
      <c r="AH31" s="265"/>
      <c r="AI31" s="253"/>
      <c r="AJ31" s="265"/>
      <c r="AK31" s="253"/>
      <c r="AL31" s="308"/>
      <c r="AM31" s="253"/>
      <c r="AN31" s="265"/>
      <c r="AO31" s="253"/>
      <c r="AP31" s="266"/>
      <c r="AQ31" s="253"/>
      <c r="AR31" s="271"/>
      <c r="AS31" s="271"/>
      <c r="AT31" s="271"/>
      <c r="AU31" s="271"/>
      <c r="AV31" s="271"/>
      <c r="AW31" s="271"/>
    </row>
    <row r="32" spans="1:49" s="278" customFormat="1" ht="15.5" x14ac:dyDescent="0.35">
      <c r="A32" s="334" t="s">
        <v>175</v>
      </c>
      <c r="B32" s="330"/>
      <c r="C32" s="236"/>
      <c r="D32" s="330"/>
      <c r="E32" s="236"/>
      <c r="F32" s="330"/>
      <c r="G32" s="236"/>
      <c r="H32" s="330"/>
      <c r="I32" s="236"/>
      <c r="J32" s="330"/>
      <c r="K32" s="236"/>
      <c r="L32" s="330"/>
      <c r="M32" s="236"/>
      <c r="N32" s="330"/>
      <c r="O32" s="236"/>
      <c r="P32" s="330"/>
      <c r="Q32" s="253"/>
      <c r="R32" s="265"/>
      <c r="S32" s="253"/>
      <c r="T32" s="265"/>
      <c r="U32" s="253"/>
      <c r="V32" s="265"/>
      <c r="W32" s="253"/>
      <c r="X32" s="265"/>
      <c r="Y32" s="253"/>
      <c r="Z32" s="265"/>
      <c r="AA32" s="253"/>
      <c r="AB32" s="265"/>
      <c r="AC32" s="253"/>
      <c r="AD32" s="265"/>
      <c r="AE32" s="253"/>
      <c r="AF32" s="265"/>
      <c r="AG32" s="253"/>
      <c r="AH32" s="265"/>
      <c r="AI32" s="253"/>
      <c r="AJ32" s="265"/>
      <c r="AK32" s="253"/>
      <c r="AL32" s="308"/>
      <c r="AM32" s="253"/>
      <c r="AN32" s="265"/>
      <c r="AO32" s="253"/>
      <c r="AP32" s="266"/>
      <c r="AQ32" s="253"/>
      <c r="AR32" s="271"/>
      <c r="AS32" s="271"/>
      <c r="AT32" s="271"/>
      <c r="AU32" s="271"/>
      <c r="AV32" s="271"/>
      <c r="AW32" s="271"/>
    </row>
    <row r="33" spans="1:51" s="278" customFormat="1" ht="18.75" customHeight="1" x14ac:dyDescent="0.35">
      <c r="A33" s="343" t="s">
        <v>174</v>
      </c>
      <c r="B33" s="335"/>
      <c r="C33" s="335"/>
      <c r="D33" s="335"/>
      <c r="E33" s="335"/>
      <c r="F33" s="335"/>
      <c r="G33" s="335"/>
      <c r="H33" s="335"/>
      <c r="I33" s="335"/>
      <c r="J33" s="335"/>
      <c r="K33" s="335"/>
      <c r="L33" s="335"/>
      <c r="M33" s="335"/>
      <c r="N33" s="335"/>
      <c r="O33" s="335"/>
      <c r="P33" s="335"/>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71"/>
      <c r="AS33" s="271"/>
      <c r="AT33" s="271"/>
      <c r="AU33" s="271"/>
      <c r="AV33" s="271"/>
      <c r="AW33" s="271"/>
      <c r="AX33" s="271"/>
      <c r="AY33" s="271"/>
    </row>
    <row r="34" spans="1:51" s="278" customFormat="1" ht="18.75" customHeight="1" x14ac:dyDescent="0.35">
      <c r="A34" s="343" t="s">
        <v>176</v>
      </c>
      <c r="B34" s="335"/>
      <c r="C34" s="335"/>
      <c r="D34" s="335"/>
      <c r="E34" s="335"/>
      <c r="F34" s="335"/>
      <c r="G34" s="335"/>
      <c r="H34" s="335"/>
      <c r="I34" s="335"/>
      <c r="J34" s="335"/>
      <c r="K34" s="335"/>
      <c r="L34" s="335"/>
      <c r="M34" s="335"/>
      <c r="N34" s="335"/>
      <c r="O34" s="335"/>
      <c r="P34" s="335"/>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71"/>
      <c r="AS34" s="271"/>
      <c r="AT34" s="271"/>
      <c r="AU34" s="271"/>
      <c r="AV34" s="271"/>
      <c r="AW34" s="271"/>
      <c r="AX34" s="271"/>
      <c r="AY34" s="271"/>
    </row>
    <row r="35" spans="1:51" s="278" customFormat="1" ht="18.75" customHeight="1" x14ac:dyDescent="0.35">
      <c r="A35" s="343" t="s">
        <v>177</v>
      </c>
      <c r="B35" s="335"/>
      <c r="C35" s="335"/>
      <c r="D35" s="335"/>
      <c r="E35" s="335"/>
      <c r="F35" s="335"/>
      <c r="G35" s="335"/>
      <c r="H35" s="335"/>
      <c r="I35" s="335"/>
      <c r="J35" s="335"/>
      <c r="K35" s="335"/>
      <c r="L35" s="335"/>
      <c r="M35" s="335"/>
      <c r="N35" s="335"/>
      <c r="O35" s="335"/>
      <c r="P35" s="335"/>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71"/>
      <c r="AS35" s="271"/>
      <c r="AT35" s="271"/>
      <c r="AU35" s="271"/>
      <c r="AV35" s="271"/>
      <c r="AW35" s="271"/>
      <c r="AX35" s="271"/>
      <c r="AY35" s="271"/>
    </row>
    <row r="36" spans="1:51" s="278" customFormat="1" ht="18.75" customHeight="1" x14ac:dyDescent="0.35">
      <c r="A36" s="343" t="s">
        <v>178</v>
      </c>
      <c r="B36" s="335"/>
      <c r="C36" s="335"/>
      <c r="D36" s="335"/>
      <c r="E36" s="335"/>
      <c r="F36" s="335"/>
      <c r="G36" s="335"/>
      <c r="H36" s="335"/>
      <c r="I36" s="335"/>
      <c r="J36" s="335"/>
      <c r="K36" s="335"/>
      <c r="L36" s="335"/>
      <c r="M36" s="335"/>
      <c r="N36" s="335"/>
      <c r="O36" s="335"/>
      <c r="P36" s="335"/>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71"/>
      <c r="AS36" s="271"/>
      <c r="AT36" s="271"/>
      <c r="AU36" s="271"/>
      <c r="AV36" s="271"/>
      <c r="AW36" s="271"/>
      <c r="AX36" s="271"/>
      <c r="AY36" s="271"/>
    </row>
    <row r="37" spans="1:51" s="278" customFormat="1" ht="18.75" customHeight="1" x14ac:dyDescent="0.35">
      <c r="A37" s="343" t="s">
        <v>179</v>
      </c>
      <c r="B37" s="335"/>
      <c r="C37" s="335"/>
      <c r="D37" s="335"/>
      <c r="E37" s="335"/>
      <c r="F37" s="335"/>
      <c r="G37" s="335"/>
      <c r="H37" s="335"/>
      <c r="I37" s="335"/>
      <c r="J37" s="335"/>
      <c r="K37" s="335"/>
      <c r="L37" s="335"/>
      <c r="M37" s="335"/>
      <c r="N37" s="335"/>
      <c r="O37" s="335"/>
      <c r="P37" s="335"/>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71"/>
      <c r="AS37" s="271"/>
      <c r="AT37" s="271"/>
      <c r="AU37" s="271"/>
      <c r="AV37" s="271"/>
      <c r="AW37" s="271"/>
      <c r="AX37" s="271"/>
      <c r="AY37" s="271"/>
    </row>
    <row r="38" spans="1:51" s="278" customFormat="1" ht="18.75" customHeight="1" x14ac:dyDescent="0.35">
      <c r="A38" s="343" t="s">
        <v>180</v>
      </c>
      <c r="B38" s="335"/>
      <c r="C38" s="335"/>
      <c r="D38" s="335"/>
      <c r="E38" s="335"/>
      <c r="F38" s="335"/>
      <c r="G38" s="335"/>
      <c r="H38" s="335"/>
      <c r="I38" s="335"/>
      <c r="J38" s="335"/>
      <c r="K38" s="335"/>
      <c r="L38" s="335"/>
      <c r="M38" s="335"/>
      <c r="N38" s="335"/>
      <c r="O38" s="335"/>
      <c r="P38" s="335"/>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71"/>
      <c r="AS38" s="271"/>
      <c r="AT38" s="271"/>
      <c r="AU38" s="271"/>
      <c r="AV38" s="271"/>
      <c r="AW38" s="271"/>
      <c r="AX38" s="271"/>
      <c r="AY38" s="271"/>
    </row>
    <row r="39" spans="1:51" s="278" customFormat="1" ht="18.75" customHeight="1" x14ac:dyDescent="0.35">
      <c r="A39" s="343" t="s">
        <v>181</v>
      </c>
      <c r="B39" s="335"/>
      <c r="C39" s="335"/>
      <c r="D39" s="335"/>
      <c r="E39" s="335"/>
      <c r="F39" s="335"/>
      <c r="G39" s="335"/>
      <c r="H39" s="335"/>
      <c r="I39" s="335"/>
      <c r="J39" s="335"/>
      <c r="K39" s="335"/>
      <c r="L39" s="335"/>
      <c r="M39" s="335"/>
      <c r="N39" s="335"/>
      <c r="O39" s="335"/>
      <c r="P39" s="335"/>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71"/>
      <c r="AS39" s="271"/>
      <c r="AT39" s="271"/>
      <c r="AU39" s="271"/>
      <c r="AV39" s="271"/>
      <c r="AW39" s="271"/>
      <c r="AX39" s="271"/>
      <c r="AY39" s="271"/>
    </row>
    <row r="40" spans="1:51" s="278" customFormat="1" x14ac:dyDescent="0.35">
      <c r="A40" s="334" t="s">
        <v>182</v>
      </c>
      <c r="B40" s="330"/>
      <c r="C40" s="242"/>
      <c r="D40" s="330"/>
      <c r="E40" s="242"/>
      <c r="F40" s="330"/>
      <c r="G40" s="242"/>
      <c r="H40" s="330"/>
      <c r="I40" s="242"/>
      <c r="J40" s="330"/>
      <c r="K40" s="242"/>
      <c r="L40" s="330"/>
      <c r="M40" s="242"/>
      <c r="N40" s="330"/>
      <c r="O40" s="242"/>
      <c r="P40" s="330"/>
      <c r="Q40" s="254"/>
      <c r="R40" s="268"/>
      <c r="S40" s="254"/>
      <c r="T40" s="265"/>
      <c r="U40" s="254"/>
      <c r="V40" s="265"/>
      <c r="W40" s="254"/>
      <c r="X40" s="265"/>
      <c r="Y40" s="254"/>
      <c r="Z40" s="265"/>
      <c r="AA40" s="254"/>
      <c r="AB40" s="265"/>
      <c r="AC40" s="254"/>
      <c r="AD40" s="265"/>
      <c r="AE40" s="254"/>
      <c r="AF40" s="265"/>
      <c r="AG40" s="254"/>
      <c r="AH40" s="265"/>
      <c r="AI40" s="254"/>
      <c r="AJ40" s="265"/>
      <c r="AK40" s="254"/>
      <c r="AL40" s="265"/>
      <c r="AM40" s="254"/>
      <c r="AN40" s="265"/>
      <c r="AO40" s="254"/>
      <c r="AP40" s="265"/>
      <c r="AQ40" s="254"/>
      <c r="AR40" s="271"/>
      <c r="AS40" s="271"/>
      <c r="AT40" s="271"/>
      <c r="AU40" s="271"/>
      <c r="AV40" s="271"/>
      <c r="AW40" s="271"/>
      <c r="AX40" s="271"/>
      <c r="AY40" s="271"/>
    </row>
    <row r="41" spans="1:51" s="278" customFormat="1" x14ac:dyDescent="0.35">
      <c r="A41" s="334"/>
      <c r="B41" s="330"/>
      <c r="C41" s="242"/>
      <c r="D41" s="330"/>
      <c r="E41" s="242"/>
      <c r="F41" s="330"/>
      <c r="G41" s="242"/>
      <c r="H41" s="330"/>
      <c r="I41" s="242"/>
      <c r="J41" s="330"/>
      <c r="K41" s="242"/>
      <c r="L41" s="330"/>
      <c r="M41" s="242"/>
      <c r="N41" s="330"/>
      <c r="O41" s="242"/>
      <c r="P41" s="330"/>
      <c r="Q41" s="254"/>
      <c r="R41" s="268"/>
      <c r="S41" s="254"/>
      <c r="T41" s="265"/>
      <c r="U41" s="254"/>
      <c r="V41" s="265"/>
      <c r="W41" s="254"/>
      <c r="X41" s="265"/>
      <c r="Y41" s="254"/>
      <c r="Z41" s="265"/>
      <c r="AA41" s="254"/>
      <c r="AB41" s="265"/>
      <c r="AC41" s="254"/>
      <c r="AD41" s="265"/>
      <c r="AE41" s="254"/>
      <c r="AF41" s="265"/>
      <c r="AG41" s="254"/>
      <c r="AH41" s="265"/>
      <c r="AI41" s="254"/>
      <c r="AJ41" s="265"/>
      <c r="AK41" s="254"/>
      <c r="AL41" s="265"/>
      <c r="AM41" s="254"/>
      <c r="AN41" s="265"/>
      <c r="AO41" s="254"/>
      <c r="AP41" s="265"/>
      <c r="AQ41" s="254"/>
      <c r="AR41" s="271"/>
      <c r="AS41" s="271"/>
      <c r="AT41" s="271"/>
      <c r="AU41" s="271"/>
      <c r="AV41" s="271"/>
      <c r="AW41" s="271"/>
      <c r="AX41" s="271"/>
      <c r="AY41" s="271"/>
    </row>
    <row r="42" spans="1:51" s="278" customFormat="1" x14ac:dyDescent="0.35">
      <c r="A42" s="334"/>
      <c r="B42" s="330"/>
      <c r="C42" s="242"/>
      <c r="D42" s="330"/>
      <c r="E42" s="242"/>
      <c r="F42" s="330"/>
      <c r="G42" s="242"/>
      <c r="H42" s="330"/>
      <c r="I42" s="242"/>
      <c r="J42" s="330"/>
      <c r="K42" s="242"/>
      <c r="L42" s="330"/>
      <c r="M42" s="242"/>
      <c r="N42" s="330"/>
      <c r="O42" s="242"/>
      <c r="P42" s="330"/>
      <c r="Q42" s="254"/>
      <c r="R42" s="268"/>
      <c r="S42" s="254"/>
      <c r="T42" s="265"/>
      <c r="U42" s="254"/>
      <c r="V42" s="265"/>
      <c r="W42" s="254"/>
      <c r="X42" s="265"/>
      <c r="Y42" s="254"/>
      <c r="Z42" s="265"/>
      <c r="AA42" s="254"/>
      <c r="AB42" s="265"/>
      <c r="AC42" s="254"/>
      <c r="AD42" s="265"/>
      <c r="AE42" s="254"/>
      <c r="AF42" s="265"/>
      <c r="AG42" s="254"/>
      <c r="AH42" s="265"/>
      <c r="AI42" s="254"/>
      <c r="AJ42" s="265"/>
      <c r="AK42" s="254"/>
      <c r="AL42" s="265"/>
      <c r="AM42" s="254"/>
      <c r="AN42" s="265"/>
      <c r="AO42" s="254"/>
      <c r="AP42" s="265"/>
      <c r="AQ42" s="254"/>
      <c r="AR42" s="271"/>
      <c r="AS42" s="271"/>
      <c r="AT42" s="271"/>
      <c r="AU42" s="271"/>
      <c r="AV42" s="271"/>
      <c r="AW42" s="271"/>
      <c r="AX42" s="271"/>
      <c r="AY42" s="271"/>
    </row>
    <row r="43" spans="1:51" s="278" customFormat="1" x14ac:dyDescent="0.35">
      <c r="A43" s="334"/>
      <c r="B43" s="330"/>
      <c r="C43" s="242"/>
      <c r="D43" s="330"/>
      <c r="E43" s="242"/>
      <c r="F43" s="330"/>
      <c r="G43" s="242"/>
      <c r="H43" s="330"/>
      <c r="I43" s="242"/>
      <c r="J43" s="330"/>
      <c r="K43" s="242"/>
      <c r="L43" s="330"/>
      <c r="M43" s="242"/>
      <c r="N43" s="330"/>
      <c r="O43" s="242"/>
      <c r="P43" s="330"/>
      <c r="Q43" s="254"/>
      <c r="R43" s="268"/>
      <c r="S43" s="254"/>
      <c r="T43" s="265"/>
      <c r="U43" s="254"/>
      <c r="V43" s="265"/>
      <c r="W43" s="254"/>
      <c r="X43" s="265"/>
      <c r="Y43" s="254"/>
      <c r="Z43" s="265"/>
      <c r="AA43" s="254"/>
      <c r="AB43" s="265"/>
      <c r="AC43" s="254"/>
      <c r="AD43" s="265"/>
      <c r="AE43" s="254"/>
      <c r="AF43" s="265"/>
      <c r="AG43" s="254"/>
      <c r="AH43" s="265"/>
      <c r="AI43" s="254"/>
      <c r="AJ43" s="265"/>
      <c r="AK43" s="254"/>
      <c r="AL43" s="265"/>
      <c r="AM43" s="254"/>
      <c r="AN43" s="265"/>
      <c r="AO43" s="254"/>
      <c r="AP43" s="265"/>
      <c r="AQ43" s="254"/>
      <c r="AR43" s="271"/>
      <c r="AS43" s="271"/>
      <c r="AT43" s="271"/>
      <c r="AU43" s="271"/>
      <c r="AV43" s="271"/>
      <c r="AW43" s="271"/>
      <c r="AX43" s="271"/>
      <c r="AY43" s="271"/>
    </row>
    <row r="44" spans="1:51" s="278" customFormat="1" x14ac:dyDescent="0.35">
      <c r="A44" s="341"/>
      <c r="B44" s="330"/>
      <c r="C44" s="242"/>
      <c r="D44" s="330"/>
      <c r="E44" s="242"/>
      <c r="F44" s="330"/>
      <c r="G44" s="242"/>
      <c r="H44" s="330"/>
      <c r="I44" s="242"/>
      <c r="J44" s="330"/>
      <c r="K44" s="242"/>
      <c r="L44" s="330"/>
      <c r="M44" s="242"/>
      <c r="N44" s="330"/>
      <c r="O44" s="242"/>
      <c r="P44" s="330"/>
      <c r="Q44" s="254"/>
      <c r="R44" s="268"/>
      <c r="S44" s="254"/>
      <c r="T44" s="265"/>
      <c r="U44" s="254"/>
      <c r="V44" s="265"/>
      <c r="W44" s="254"/>
      <c r="X44" s="265"/>
      <c r="Y44" s="254"/>
      <c r="Z44" s="265"/>
      <c r="AA44" s="254"/>
      <c r="AB44" s="265"/>
      <c r="AC44" s="254"/>
      <c r="AD44" s="265"/>
      <c r="AE44" s="254"/>
      <c r="AF44" s="265"/>
      <c r="AG44" s="254"/>
      <c r="AH44" s="265"/>
      <c r="AI44" s="254"/>
      <c r="AJ44" s="265"/>
      <c r="AK44" s="254"/>
      <c r="AL44" s="265"/>
      <c r="AM44" s="254"/>
      <c r="AN44" s="265"/>
      <c r="AO44" s="254"/>
      <c r="AP44" s="265"/>
      <c r="AQ44" s="254"/>
      <c r="AR44" s="271"/>
      <c r="AS44" s="271"/>
      <c r="AT44" s="271"/>
      <c r="AU44" s="271"/>
      <c r="AV44" s="271"/>
      <c r="AW44" s="271"/>
      <c r="AX44" s="271"/>
      <c r="AY44" s="271"/>
    </row>
    <row r="45" spans="1:51" s="271" customFormat="1" x14ac:dyDescent="0.35">
      <c r="A45" s="334"/>
      <c r="B45" s="336"/>
      <c r="C45" s="336"/>
      <c r="D45" s="336"/>
      <c r="E45" s="336"/>
      <c r="F45" s="336"/>
      <c r="G45" s="336"/>
      <c r="H45" s="336"/>
      <c r="I45" s="336"/>
      <c r="J45" s="336"/>
      <c r="K45" s="336"/>
      <c r="L45" s="336"/>
      <c r="M45" s="336"/>
      <c r="N45" s="336"/>
      <c r="O45" s="336"/>
      <c r="P45" s="336"/>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row>
    <row r="46" spans="1:51" s="271" customFormat="1" x14ac:dyDescent="0.35">
      <c r="A46" s="334"/>
      <c r="B46" s="336"/>
      <c r="C46" s="336"/>
      <c r="D46" s="336"/>
      <c r="E46" s="336"/>
      <c r="F46" s="336"/>
      <c r="G46" s="336"/>
      <c r="H46" s="336"/>
      <c r="I46" s="336"/>
      <c r="J46" s="336"/>
      <c r="K46" s="336"/>
      <c r="L46" s="336"/>
      <c r="M46" s="336"/>
      <c r="N46" s="336"/>
      <c r="O46" s="336"/>
      <c r="P46" s="336"/>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269"/>
    </row>
    <row r="47" spans="1:51" s="271" customFormat="1" x14ac:dyDescent="0.35">
      <c r="A47" s="334"/>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row>
    <row r="48" spans="1:51" s="16" customFormat="1" x14ac:dyDescent="0.3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row>
    <row r="49" spans="1:43" x14ac:dyDescent="0.35">
      <c r="A49" s="270" t="s">
        <v>135</v>
      </c>
      <c r="B49" s="252"/>
      <c r="C49" s="254"/>
      <c r="D49" s="252"/>
      <c r="E49" s="254"/>
      <c r="F49" s="252"/>
      <c r="G49" s="254"/>
      <c r="H49" s="252"/>
      <c r="I49" s="254"/>
      <c r="J49" s="252"/>
      <c r="K49" s="254"/>
      <c r="L49" s="252"/>
      <c r="M49" s="254"/>
      <c r="N49" s="252"/>
      <c r="O49" s="254"/>
      <c r="P49" s="252"/>
      <c r="Q49" s="254"/>
      <c r="R49" s="252"/>
      <c r="S49" s="254"/>
      <c r="T49" s="252"/>
      <c r="U49" s="254"/>
      <c r="V49" s="252"/>
      <c r="W49" s="254"/>
      <c r="X49" s="252"/>
      <c r="Y49" s="254"/>
      <c r="Z49" s="252"/>
      <c r="AA49" s="254"/>
      <c r="AB49" s="252"/>
      <c r="AC49" s="254"/>
      <c r="AD49" s="252"/>
      <c r="AE49" s="254"/>
      <c r="AF49" s="252"/>
      <c r="AG49" s="254"/>
      <c r="AH49" s="252"/>
      <c r="AI49" s="254"/>
      <c r="AJ49" s="252"/>
      <c r="AK49" s="254"/>
      <c r="AL49" s="252"/>
      <c r="AM49" s="254"/>
      <c r="AN49" s="252"/>
      <c r="AO49" s="254"/>
      <c r="AP49" s="252"/>
      <c r="AQ49" s="254"/>
    </row>
    <row r="50" spans="1:43" x14ac:dyDescent="0.35">
      <c r="B50" s="231"/>
      <c r="C50" s="253"/>
      <c r="D50" s="231"/>
      <c r="E50" s="253"/>
      <c r="F50" s="231"/>
      <c r="G50" s="253"/>
      <c r="H50" s="231"/>
      <c r="I50" s="253"/>
      <c r="J50" s="231" t="s">
        <v>147</v>
      </c>
      <c r="K50" s="253"/>
      <c r="L50" s="231"/>
      <c r="M50" s="253"/>
      <c r="N50" s="231"/>
      <c r="O50" s="253"/>
      <c r="P50" s="231"/>
      <c r="Q50" s="253"/>
      <c r="R50" s="231"/>
      <c r="S50" s="253"/>
      <c r="T50" s="231"/>
      <c r="U50" s="253"/>
      <c r="V50" s="231"/>
      <c r="W50" s="253"/>
      <c r="X50" s="231"/>
      <c r="Y50" s="253"/>
      <c r="Z50" s="231"/>
      <c r="AA50" s="253"/>
      <c r="AB50" s="231"/>
      <c r="AC50" s="253"/>
      <c r="AD50" s="231"/>
      <c r="AE50" s="253"/>
      <c r="AF50" s="231"/>
      <c r="AG50" s="253"/>
      <c r="AH50" s="231"/>
      <c r="AI50" s="253"/>
      <c r="AJ50" s="231"/>
      <c r="AK50" s="253"/>
      <c r="AL50" s="231"/>
      <c r="AM50" s="253"/>
      <c r="AN50" s="231"/>
      <c r="AO50" s="253"/>
      <c r="AP50" s="231"/>
      <c r="AQ50" s="253"/>
    </row>
    <row r="51" spans="1:43" x14ac:dyDescent="0.35">
      <c r="A51" s="26"/>
      <c r="B51" s="252"/>
      <c r="C51" s="255"/>
      <c r="D51" s="252"/>
      <c r="E51" s="255"/>
      <c r="F51" s="252"/>
      <c r="G51" s="255"/>
      <c r="H51" s="252"/>
      <c r="I51" s="255"/>
      <c r="J51" s="252"/>
      <c r="K51" s="255"/>
      <c r="L51" s="252"/>
      <c r="M51" s="255"/>
      <c r="N51" s="252"/>
      <c r="O51" s="255"/>
      <c r="P51" s="252"/>
      <c r="Q51" s="255"/>
      <c r="R51" s="252"/>
      <c r="S51" s="255"/>
      <c r="T51" s="252"/>
      <c r="U51" s="255"/>
      <c r="V51" s="252"/>
      <c r="W51" s="255"/>
      <c r="X51" s="252"/>
      <c r="Y51" s="255"/>
      <c r="Z51" s="252"/>
      <c r="AA51" s="255"/>
      <c r="AB51" s="252"/>
      <c r="AC51" s="255"/>
      <c r="AD51" s="252"/>
      <c r="AE51" s="255"/>
      <c r="AF51" s="252"/>
      <c r="AG51" s="255"/>
      <c r="AH51" s="252"/>
      <c r="AI51" s="255"/>
      <c r="AJ51" s="252"/>
      <c r="AK51" s="255"/>
      <c r="AL51" s="252"/>
      <c r="AM51" s="255"/>
      <c r="AN51" s="252"/>
      <c r="AO51" s="255"/>
      <c r="AP51" s="252"/>
      <c r="AQ51" s="255"/>
    </row>
    <row r="52" spans="1:43" x14ac:dyDescent="0.35">
      <c r="A52" s="47"/>
      <c r="B52" s="47"/>
      <c r="C52" s="194"/>
      <c r="D52" s="47"/>
      <c r="E52" s="194"/>
      <c r="F52" s="47"/>
      <c r="G52" s="194"/>
      <c r="H52" s="47"/>
      <c r="I52" s="194"/>
      <c r="J52" s="47"/>
      <c r="K52" s="194"/>
      <c r="L52" s="47"/>
      <c r="M52" s="194"/>
      <c r="N52" s="47"/>
      <c r="O52" s="194"/>
      <c r="P52" s="47"/>
      <c r="Q52" s="194"/>
      <c r="R52" s="47"/>
      <c r="S52" s="194"/>
      <c r="T52" s="47"/>
      <c r="U52" s="194"/>
      <c r="V52" s="47"/>
      <c r="W52" s="194"/>
      <c r="X52" s="47"/>
      <c r="Y52" s="194"/>
      <c r="Z52" s="47"/>
      <c r="AA52" s="194"/>
      <c r="AB52" s="47"/>
      <c r="AC52" s="194"/>
      <c r="AD52" s="47"/>
      <c r="AE52" s="194"/>
      <c r="AF52" s="47"/>
      <c r="AG52" s="194"/>
      <c r="AH52" s="47"/>
      <c r="AI52" s="194"/>
      <c r="AJ52" s="47"/>
      <c r="AK52" s="194"/>
      <c r="AL52" s="47"/>
      <c r="AM52" s="194"/>
      <c r="AN52" s="47"/>
      <c r="AO52" s="194"/>
      <c r="AP52" s="47"/>
      <c r="AQ52" s="253"/>
    </row>
    <row r="53" spans="1:43" x14ac:dyDescent="0.35">
      <c r="B53" s="47"/>
      <c r="C53" s="28"/>
      <c r="D53" s="47"/>
      <c r="E53" s="28"/>
      <c r="F53" s="47"/>
      <c r="G53" s="28"/>
      <c r="H53" s="47"/>
      <c r="I53" s="28"/>
      <c r="J53" s="47"/>
      <c r="K53" s="28"/>
      <c r="L53" s="47"/>
      <c r="M53" s="28"/>
      <c r="N53" s="47"/>
      <c r="O53" s="28"/>
      <c r="P53" s="47"/>
      <c r="Q53" s="28"/>
      <c r="R53" s="47"/>
      <c r="S53" s="28"/>
      <c r="T53" s="47"/>
      <c r="U53" s="28"/>
      <c r="V53" s="47"/>
      <c r="W53" s="28"/>
      <c r="X53" s="47"/>
      <c r="Y53" s="28"/>
      <c r="Z53" s="47"/>
      <c r="AA53" s="28"/>
      <c r="AB53" s="47"/>
      <c r="AC53" s="28"/>
      <c r="AD53" s="47"/>
      <c r="AE53" s="28"/>
      <c r="AF53" s="47"/>
      <c r="AG53" s="28"/>
      <c r="AH53" s="47"/>
      <c r="AI53" s="28"/>
      <c r="AJ53" s="47"/>
      <c r="AK53" s="28"/>
      <c r="AL53" s="47"/>
      <c r="AM53" s="28"/>
      <c r="AN53" s="47"/>
      <c r="AO53" s="28"/>
      <c r="AP53" s="47"/>
      <c r="AQ53" s="28"/>
    </row>
    <row r="54" spans="1:43" x14ac:dyDescent="0.35">
      <c r="B54" s="47"/>
      <c r="C54" s="28"/>
      <c r="D54" s="47"/>
      <c r="E54" s="28"/>
      <c r="F54" s="47"/>
      <c r="G54" s="28"/>
      <c r="H54" s="47"/>
      <c r="I54" s="28"/>
      <c r="J54" s="47"/>
      <c r="K54" s="28"/>
      <c r="L54" s="47"/>
      <c r="M54" s="28"/>
      <c r="N54" s="47"/>
      <c r="O54" s="28"/>
      <c r="P54" s="47"/>
      <c r="Q54" s="28"/>
      <c r="R54" s="47"/>
      <c r="S54" s="28"/>
      <c r="T54" s="47"/>
      <c r="U54" s="28"/>
      <c r="V54" s="47"/>
      <c r="W54" s="28"/>
      <c r="X54" s="47"/>
      <c r="Y54" s="28"/>
      <c r="Z54" s="47"/>
      <c r="AA54" s="28"/>
      <c r="AB54" s="47"/>
      <c r="AC54" s="28"/>
      <c r="AD54" s="47"/>
      <c r="AE54" s="28"/>
      <c r="AF54" s="47"/>
      <c r="AG54" s="28"/>
      <c r="AH54" s="47"/>
      <c r="AI54" s="28"/>
      <c r="AJ54" s="47"/>
      <c r="AK54" s="28"/>
      <c r="AL54" s="47"/>
      <c r="AM54" s="28"/>
      <c r="AN54" s="47"/>
      <c r="AO54" s="28"/>
      <c r="AP54" s="47"/>
      <c r="AQ54" s="28"/>
    </row>
    <row r="55" spans="1:43" x14ac:dyDescent="0.35">
      <c r="B55" s="47"/>
      <c r="C55" s="28"/>
      <c r="D55" s="47"/>
      <c r="E55" s="28"/>
      <c r="F55" s="47"/>
      <c r="G55" s="28"/>
      <c r="H55" s="47"/>
      <c r="I55" s="28"/>
      <c r="J55" s="47"/>
      <c r="K55" s="28"/>
      <c r="L55" s="47"/>
      <c r="M55" s="28"/>
      <c r="N55" s="47"/>
      <c r="O55" s="28"/>
      <c r="P55" s="47"/>
      <c r="Q55" s="28"/>
      <c r="R55" s="47"/>
      <c r="S55" s="28"/>
      <c r="T55" s="47"/>
      <c r="U55" s="28"/>
      <c r="V55" s="47"/>
      <c r="W55" s="28"/>
      <c r="X55" s="47"/>
      <c r="Y55" s="28"/>
      <c r="Z55" s="47"/>
      <c r="AA55" s="28"/>
      <c r="AB55" s="47"/>
      <c r="AC55" s="28"/>
      <c r="AD55" s="47"/>
      <c r="AE55" s="28"/>
      <c r="AF55" s="47"/>
      <c r="AG55" s="28"/>
      <c r="AH55" s="47"/>
      <c r="AI55" s="28"/>
      <c r="AJ55" s="47"/>
      <c r="AK55" s="28"/>
      <c r="AL55" s="47"/>
      <c r="AM55" s="28"/>
      <c r="AN55" s="47"/>
      <c r="AO55" s="28"/>
      <c r="AP55" s="47"/>
      <c r="AQ55" s="28"/>
    </row>
    <row r="56" spans="1:43" x14ac:dyDescent="0.35">
      <c r="B56" s="47"/>
      <c r="C56" s="20"/>
      <c r="D56" s="47"/>
      <c r="E56" s="20"/>
      <c r="F56" s="47"/>
      <c r="G56" s="20"/>
      <c r="H56" s="47"/>
      <c r="I56" s="20"/>
      <c r="J56" s="47"/>
      <c r="K56" s="20"/>
      <c r="L56" s="47"/>
      <c r="M56" s="20"/>
      <c r="N56" s="47"/>
      <c r="O56" s="20"/>
      <c r="P56" s="47"/>
      <c r="Q56" s="20"/>
      <c r="R56" s="47"/>
      <c r="S56" s="20"/>
      <c r="T56" s="47"/>
      <c r="U56" s="20"/>
      <c r="V56" s="47"/>
      <c r="W56" s="20"/>
      <c r="X56" s="47"/>
      <c r="Y56" s="20"/>
      <c r="Z56" s="47"/>
      <c r="AA56" s="20"/>
      <c r="AB56" s="47"/>
      <c r="AC56" s="20"/>
      <c r="AD56" s="47"/>
      <c r="AE56" s="20"/>
      <c r="AF56" s="47"/>
      <c r="AG56" s="20"/>
      <c r="AH56" s="47"/>
      <c r="AI56" s="20"/>
      <c r="AJ56" s="47"/>
      <c r="AK56" s="20"/>
      <c r="AL56" s="47"/>
      <c r="AM56" s="20"/>
      <c r="AN56" s="47"/>
      <c r="AO56" s="20"/>
      <c r="AP56" s="47"/>
      <c r="AQ56" s="20"/>
    </row>
    <row r="57" spans="1:43" x14ac:dyDescent="0.35">
      <c r="B57" s="47"/>
      <c r="C57" s="20"/>
      <c r="D57" s="47"/>
      <c r="E57" s="20"/>
      <c r="F57" s="47"/>
      <c r="G57" s="20"/>
      <c r="H57" s="47"/>
      <c r="I57" s="20"/>
      <c r="J57" s="47"/>
      <c r="K57" s="20"/>
      <c r="L57" s="47"/>
      <c r="M57" s="20"/>
      <c r="N57" s="47"/>
      <c r="O57" s="20"/>
      <c r="P57" s="47"/>
      <c r="Q57" s="20"/>
      <c r="R57" s="47"/>
      <c r="S57" s="20"/>
      <c r="T57" s="47"/>
      <c r="U57" s="20"/>
      <c r="V57" s="47"/>
      <c r="W57" s="20"/>
      <c r="X57" s="47"/>
      <c r="Y57" s="20"/>
      <c r="Z57" s="47"/>
      <c r="AA57" s="20"/>
      <c r="AB57" s="47"/>
      <c r="AC57" s="20"/>
      <c r="AD57" s="47"/>
      <c r="AE57" s="20"/>
      <c r="AF57" s="47"/>
      <c r="AG57" s="20"/>
      <c r="AH57" s="47"/>
      <c r="AI57" s="20"/>
      <c r="AJ57" s="47"/>
      <c r="AK57" s="20"/>
      <c r="AL57" s="47"/>
      <c r="AM57" s="20"/>
      <c r="AN57" s="47"/>
      <c r="AO57" s="20"/>
      <c r="AP57" s="47"/>
      <c r="AQ57" s="20"/>
    </row>
    <row r="58" spans="1:43" x14ac:dyDescent="0.35">
      <c r="B58" s="47"/>
      <c r="C58" s="20"/>
      <c r="D58" s="47"/>
      <c r="E58" s="20"/>
      <c r="F58" s="47"/>
      <c r="G58" s="20"/>
      <c r="H58" s="47"/>
      <c r="I58" s="20"/>
      <c r="J58" s="47"/>
      <c r="K58" s="20"/>
      <c r="L58" s="47"/>
      <c r="M58" s="20"/>
      <c r="N58" s="47"/>
      <c r="O58" s="20"/>
      <c r="P58" s="47"/>
      <c r="Q58" s="20"/>
      <c r="R58" s="47"/>
      <c r="S58" s="20"/>
      <c r="T58" s="47"/>
      <c r="U58" s="20"/>
      <c r="V58" s="47"/>
      <c r="W58" s="20"/>
      <c r="X58" s="47"/>
      <c r="Y58" s="20"/>
      <c r="Z58" s="47"/>
      <c r="AA58" s="20"/>
      <c r="AB58" s="47"/>
      <c r="AC58" s="20"/>
      <c r="AD58" s="47"/>
      <c r="AE58" s="20"/>
      <c r="AF58" s="47"/>
      <c r="AG58" s="20"/>
      <c r="AH58" s="47"/>
      <c r="AI58" s="20"/>
      <c r="AJ58" s="47"/>
      <c r="AK58" s="20"/>
      <c r="AL58" s="47"/>
      <c r="AM58" s="20"/>
      <c r="AN58" s="47"/>
      <c r="AO58" s="20"/>
      <c r="AP58" s="47"/>
      <c r="AQ58" s="20"/>
    </row>
    <row r="59" spans="1:43" x14ac:dyDescent="0.35">
      <c r="B59" s="47"/>
      <c r="C59" s="20"/>
      <c r="D59" s="47"/>
      <c r="E59" s="20"/>
      <c r="F59" s="47"/>
      <c r="G59" s="20"/>
      <c r="H59" s="47"/>
      <c r="I59" s="20"/>
      <c r="J59" s="47"/>
      <c r="K59" s="20"/>
      <c r="L59" s="47"/>
      <c r="M59" s="20"/>
      <c r="N59" s="47"/>
      <c r="O59" s="20"/>
      <c r="P59" s="47"/>
      <c r="Q59" s="20"/>
      <c r="R59" s="47"/>
      <c r="S59" s="20"/>
      <c r="T59" s="47"/>
      <c r="U59" s="20"/>
      <c r="V59" s="47"/>
      <c r="W59" s="20"/>
      <c r="X59" s="47"/>
      <c r="Y59" s="20"/>
      <c r="Z59" s="47"/>
      <c r="AA59" s="20"/>
      <c r="AB59" s="47"/>
      <c r="AC59" s="20"/>
      <c r="AD59" s="47"/>
      <c r="AE59" s="20"/>
      <c r="AF59" s="47"/>
      <c r="AG59" s="20"/>
      <c r="AH59" s="47"/>
      <c r="AI59" s="20"/>
      <c r="AJ59" s="47"/>
      <c r="AK59" s="20"/>
      <c r="AL59" s="47"/>
      <c r="AM59" s="20"/>
      <c r="AN59" s="47"/>
      <c r="AO59" s="20"/>
      <c r="AP59" s="47"/>
      <c r="AQ59" s="20"/>
    </row>
    <row r="60" spans="1:43" x14ac:dyDescent="0.35">
      <c r="B60" s="47"/>
      <c r="C60" s="191"/>
      <c r="D60" s="47"/>
      <c r="E60" s="191"/>
      <c r="F60" s="47"/>
      <c r="G60" s="191"/>
      <c r="H60" s="47"/>
      <c r="I60" s="191"/>
      <c r="J60" s="47"/>
      <c r="K60" s="191"/>
      <c r="L60" s="47"/>
      <c r="M60" s="191"/>
      <c r="N60" s="47"/>
      <c r="O60" s="191"/>
      <c r="P60" s="47"/>
      <c r="Q60" s="191"/>
      <c r="R60" s="47"/>
      <c r="S60" s="191"/>
      <c r="T60" s="47"/>
      <c r="U60" s="191"/>
      <c r="V60" s="47"/>
      <c r="W60" s="191"/>
      <c r="X60" s="47"/>
      <c r="Y60" s="191"/>
      <c r="Z60" s="47"/>
      <c r="AA60" s="191"/>
      <c r="AB60" s="47"/>
      <c r="AC60" s="191"/>
      <c r="AD60" s="47"/>
      <c r="AE60" s="191"/>
      <c r="AF60" s="47"/>
      <c r="AG60" s="191"/>
      <c r="AH60" s="47"/>
      <c r="AI60" s="191"/>
      <c r="AJ60" s="47"/>
      <c r="AK60" s="191"/>
      <c r="AL60" s="47"/>
      <c r="AM60" s="191"/>
      <c r="AN60" s="47"/>
      <c r="AO60" s="191"/>
      <c r="AP60" s="47"/>
      <c r="AQ60" s="191"/>
    </row>
    <row r="61" spans="1:43" x14ac:dyDescent="0.35">
      <c r="B61" s="47"/>
      <c r="C61" s="191"/>
      <c r="D61" s="47"/>
      <c r="E61" s="191"/>
      <c r="F61" s="47"/>
      <c r="G61" s="191"/>
      <c r="H61" s="47"/>
      <c r="I61" s="191"/>
      <c r="J61" s="47"/>
      <c r="K61" s="191"/>
      <c r="L61" s="47"/>
      <c r="M61" s="191"/>
      <c r="N61" s="47"/>
      <c r="O61" s="191"/>
      <c r="P61" s="47"/>
      <c r="Q61" s="191"/>
      <c r="R61" s="47"/>
      <c r="S61" s="191"/>
      <c r="T61" s="47"/>
      <c r="U61" s="191"/>
      <c r="V61" s="47"/>
      <c r="W61" s="191"/>
      <c r="X61" s="47"/>
      <c r="Y61" s="191"/>
      <c r="Z61" s="47"/>
      <c r="AA61" s="191"/>
      <c r="AB61" s="47"/>
      <c r="AC61" s="191"/>
      <c r="AD61" s="47"/>
      <c r="AE61" s="191"/>
      <c r="AF61" s="47"/>
      <c r="AG61" s="191"/>
      <c r="AH61" s="47"/>
      <c r="AI61" s="191"/>
      <c r="AJ61" s="47"/>
      <c r="AK61" s="191"/>
      <c r="AL61" s="47"/>
      <c r="AM61" s="191"/>
      <c r="AN61" s="47"/>
      <c r="AO61" s="191"/>
      <c r="AP61" s="47"/>
      <c r="AQ61" s="191"/>
    </row>
    <row r="62" spans="1:43" x14ac:dyDescent="0.35">
      <c r="B62" s="47"/>
      <c r="C62" s="192"/>
      <c r="D62" s="47"/>
      <c r="E62" s="192"/>
      <c r="F62" s="47"/>
      <c r="G62" s="192"/>
      <c r="H62" s="47"/>
      <c r="I62" s="192"/>
      <c r="J62" s="47"/>
      <c r="K62" s="192"/>
      <c r="L62" s="47"/>
      <c r="M62" s="192"/>
      <c r="N62" s="47"/>
      <c r="O62" s="192"/>
      <c r="P62" s="47"/>
      <c r="Q62" s="192"/>
      <c r="R62" s="47"/>
      <c r="S62" s="192"/>
      <c r="T62" s="47"/>
      <c r="U62" s="192"/>
      <c r="V62" s="47"/>
      <c r="W62" s="192"/>
      <c r="X62" s="47"/>
      <c r="Y62" s="192"/>
      <c r="Z62" s="47"/>
      <c r="AA62" s="192"/>
      <c r="AB62" s="47"/>
      <c r="AC62" s="192"/>
      <c r="AD62" s="47"/>
      <c r="AE62" s="192"/>
      <c r="AF62" s="47"/>
      <c r="AG62" s="192"/>
      <c r="AH62" s="47"/>
      <c r="AI62" s="192"/>
      <c r="AJ62" s="47"/>
      <c r="AK62" s="192"/>
      <c r="AL62" s="47"/>
      <c r="AM62" s="192"/>
      <c r="AN62" s="47"/>
      <c r="AO62" s="192"/>
      <c r="AP62" s="47"/>
      <c r="AQ62" s="192"/>
    </row>
    <row r="63" spans="1:43" x14ac:dyDescent="0.35">
      <c r="B63" s="47"/>
      <c r="C63" s="192"/>
      <c r="D63" s="47"/>
      <c r="E63" s="192"/>
      <c r="F63" s="47"/>
      <c r="G63" s="192"/>
      <c r="H63" s="47"/>
      <c r="I63" s="192"/>
      <c r="J63" s="47"/>
      <c r="K63" s="192"/>
      <c r="L63" s="47"/>
      <c r="M63" s="192"/>
      <c r="N63" s="47"/>
      <c r="O63" s="192"/>
      <c r="P63" s="47"/>
      <c r="Q63" s="192"/>
      <c r="R63" s="47"/>
      <c r="S63" s="192"/>
      <c r="T63" s="47"/>
      <c r="U63" s="192"/>
      <c r="V63" s="47"/>
      <c r="W63" s="192"/>
      <c r="X63" s="47"/>
      <c r="Y63" s="192"/>
      <c r="Z63" s="47"/>
      <c r="AA63" s="192"/>
      <c r="AB63" s="47"/>
      <c r="AC63" s="192"/>
      <c r="AD63" s="47"/>
      <c r="AE63" s="192"/>
      <c r="AF63" s="47"/>
      <c r="AG63" s="192"/>
      <c r="AH63" s="47"/>
      <c r="AI63" s="192"/>
      <c r="AJ63" s="47"/>
      <c r="AK63" s="192"/>
      <c r="AL63" s="47"/>
      <c r="AM63" s="192"/>
      <c r="AN63" s="47"/>
      <c r="AO63" s="192"/>
      <c r="AP63" s="47"/>
      <c r="AQ63" s="192"/>
    </row>
    <row r="64" spans="1:43" x14ac:dyDescent="0.35">
      <c r="B64" s="47"/>
      <c r="C64" s="193"/>
      <c r="D64" s="47"/>
      <c r="E64" s="193"/>
      <c r="F64" s="47"/>
      <c r="G64" s="193"/>
      <c r="H64" s="47"/>
      <c r="I64" s="193"/>
      <c r="J64" s="47"/>
      <c r="K64" s="193"/>
      <c r="L64" s="47"/>
      <c r="M64" s="193"/>
      <c r="N64" s="47"/>
      <c r="O64" s="193"/>
      <c r="P64" s="47"/>
      <c r="Q64" s="193"/>
      <c r="R64" s="47"/>
      <c r="S64" s="193"/>
      <c r="T64" s="47"/>
      <c r="U64" s="193"/>
      <c r="V64" s="47"/>
      <c r="W64" s="193"/>
      <c r="X64" s="47"/>
      <c r="Y64" s="193"/>
      <c r="Z64" s="47"/>
      <c r="AA64" s="193"/>
      <c r="AB64" s="47"/>
      <c r="AC64" s="193"/>
      <c r="AD64" s="47"/>
      <c r="AE64" s="193"/>
      <c r="AF64" s="47"/>
      <c r="AG64" s="193"/>
      <c r="AH64" s="47"/>
      <c r="AI64" s="193"/>
      <c r="AJ64" s="47"/>
      <c r="AK64" s="193"/>
      <c r="AL64" s="47"/>
      <c r="AM64" s="193"/>
      <c r="AN64" s="47"/>
      <c r="AO64" s="193"/>
      <c r="AP64" s="47"/>
      <c r="AQ64" s="193"/>
    </row>
    <row r="65" spans="2:43" x14ac:dyDescent="0.35">
      <c r="B65" s="47"/>
      <c r="C65" s="193"/>
      <c r="D65" s="47"/>
      <c r="E65" s="193"/>
      <c r="F65" s="47"/>
      <c r="G65" s="193"/>
      <c r="H65" s="47"/>
      <c r="I65" s="193"/>
      <c r="J65" s="47"/>
      <c r="K65" s="193"/>
      <c r="L65" s="47"/>
      <c r="M65" s="193"/>
      <c r="N65" s="47"/>
      <c r="O65" s="193"/>
      <c r="P65" s="47"/>
      <c r="Q65" s="193"/>
      <c r="R65" s="47"/>
      <c r="S65" s="193"/>
      <c r="T65" s="47"/>
      <c r="U65" s="193"/>
      <c r="V65" s="47"/>
      <c r="W65" s="193"/>
      <c r="X65" s="47"/>
      <c r="Y65" s="193"/>
      <c r="Z65" s="47"/>
      <c r="AA65" s="193"/>
      <c r="AB65" s="47"/>
      <c r="AC65" s="193"/>
      <c r="AD65" s="47"/>
      <c r="AE65" s="193"/>
      <c r="AF65" s="47"/>
      <c r="AG65" s="193"/>
      <c r="AH65" s="47"/>
      <c r="AI65" s="193"/>
      <c r="AJ65" s="47"/>
      <c r="AK65" s="193"/>
      <c r="AL65" s="47"/>
      <c r="AM65" s="193"/>
      <c r="AN65" s="47"/>
      <c r="AO65" s="193"/>
      <c r="AP65" s="47"/>
      <c r="AQ65" s="193"/>
    </row>
    <row r="66" spans="2:43" x14ac:dyDescent="0.35">
      <c r="B66" s="47"/>
      <c r="C66" s="193"/>
      <c r="D66" s="47"/>
      <c r="E66" s="193"/>
      <c r="F66" s="47"/>
      <c r="G66" s="193"/>
      <c r="H66" s="47"/>
      <c r="I66" s="193"/>
      <c r="J66" s="47"/>
      <c r="K66" s="193"/>
      <c r="L66" s="47"/>
      <c r="M66" s="193"/>
      <c r="N66" s="47"/>
      <c r="O66" s="193"/>
      <c r="P66" s="47"/>
      <c r="Q66" s="193"/>
      <c r="R66" s="47"/>
      <c r="S66" s="193"/>
      <c r="T66" s="47"/>
      <c r="U66" s="193"/>
      <c r="V66" s="47"/>
      <c r="W66" s="193"/>
      <c r="X66" s="47"/>
      <c r="Y66" s="193"/>
      <c r="Z66" s="47"/>
      <c r="AA66" s="193"/>
      <c r="AB66" s="47"/>
      <c r="AC66" s="193"/>
      <c r="AD66" s="47"/>
      <c r="AE66" s="193"/>
      <c r="AF66" s="47"/>
      <c r="AG66" s="193"/>
      <c r="AH66" s="47"/>
      <c r="AI66" s="193"/>
      <c r="AJ66" s="47"/>
      <c r="AK66" s="193"/>
      <c r="AL66" s="47"/>
      <c r="AM66" s="193"/>
      <c r="AN66" s="47"/>
      <c r="AO66" s="193"/>
      <c r="AP66" s="47"/>
      <c r="AQ66" s="193"/>
    </row>
    <row r="67" spans="2:43" x14ac:dyDescent="0.35">
      <c r="B67" s="47"/>
      <c r="C67" s="194"/>
      <c r="D67" s="47"/>
      <c r="E67" s="194"/>
      <c r="F67" s="47"/>
      <c r="G67" s="194"/>
      <c r="H67" s="47"/>
      <c r="I67" s="194"/>
      <c r="J67" s="47"/>
      <c r="K67" s="194"/>
      <c r="L67" s="47"/>
      <c r="M67" s="194"/>
      <c r="N67" s="47"/>
      <c r="O67" s="194"/>
      <c r="P67" s="47"/>
      <c r="Q67" s="194"/>
      <c r="R67" s="47"/>
      <c r="S67" s="194"/>
      <c r="T67" s="47"/>
      <c r="U67" s="194"/>
      <c r="V67" s="47"/>
      <c r="W67" s="194"/>
      <c r="X67" s="47"/>
      <c r="Y67" s="194"/>
      <c r="Z67" s="47"/>
      <c r="AA67" s="194"/>
      <c r="AB67" s="47"/>
      <c r="AC67" s="194"/>
      <c r="AD67" s="47"/>
      <c r="AE67" s="194"/>
      <c r="AF67" s="47"/>
      <c r="AG67" s="194"/>
      <c r="AH67" s="47"/>
      <c r="AI67" s="194"/>
      <c r="AJ67" s="47"/>
      <c r="AK67" s="194"/>
      <c r="AL67" s="47"/>
      <c r="AM67" s="194"/>
      <c r="AN67" s="47"/>
      <c r="AO67" s="194"/>
      <c r="AP67" s="47"/>
      <c r="AQ67" s="194"/>
    </row>
  </sheetData>
  <mergeCells count="7">
    <mergeCell ref="AL6:AQ7"/>
    <mergeCell ref="AF6:AK7"/>
    <mergeCell ref="B6:G7"/>
    <mergeCell ref="H6:M7"/>
    <mergeCell ref="N6:S7"/>
    <mergeCell ref="T6:Y7"/>
    <mergeCell ref="Z6:AE7"/>
  </mergeCells>
  <hyperlinks>
    <hyperlink ref="A5" location="Sheet1!A1" display="Sheet1!A1" xr:uid="{00000000-0004-0000-0500-000000000000}"/>
  </hyperlink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52"/>
  <sheetViews>
    <sheetView view="pageLayout" topLeftCell="A25" zoomScale="60" zoomScaleNormal="40" zoomScalePageLayoutView="60" workbookViewId="0">
      <selection activeCell="I42" sqref="I42"/>
    </sheetView>
  </sheetViews>
  <sheetFormatPr defaultRowHeight="16.5" x14ac:dyDescent="0.35"/>
  <cols>
    <col min="1" max="1" width="35.1796875" style="1" customWidth="1"/>
    <col min="2" max="2" width="9.1796875" customWidth="1"/>
    <col min="3" max="3" width="1.54296875" style="218" customWidth="1"/>
    <col min="5" max="5" width="1.54296875" style="91" customWidth="1"/>
    <col min="6" max="6" width="9.1796875" style="91"/>
    <col min="7" max="7" width="1.54296875" style="91" customWidth="1"/>
    <col min="9" max="9" width="1.54296875" style="218" customWidth="1"/>
    <col min="11" max="11" width="1.54296875" style="91" customWidth="1"/>
    <col min="12" max="12" width="9.1796875" style="91"/>
    <col min="13" max="13" width="1.54296875" style="91" customWidth="1"/>
    <col min="15" max="15" width="1.54296875" style="91" customWidth="1"/>
    <col min="17" max="17" width="1.54296875" style="91" customWidth="1"/>
    <col min="18" max="18" width="9.1796875" style="91"/>
    <col min="19" max="19" width="1.54296875" style="91" customWidth="1"/>
    <col min="21" max="21" width="1.54296875" style="91" customWidth="1"/>
    <col min="23" max="23" width="1.54296875" style="91" customWidth="1"/>
    <col min="24" max="24" width="9.1796875" style="91"/>
    <col min="25" max="25" width="1.54296875" style="91" customWidth="1"/>
    <col min="27" max="27" width="1.54296875" style="91" customWidth="1"/>
    <col min="29" max="29" width="1.54296875" style="91" customWidth="1"/>
    <col min="30" max="30" width="9.1796875" style="91"/>
    <col min="31" max="31" width="1.54296875" style="91" customWidth="1"/>
    <col min="33" max="33" width="1.54296875" style="91" customWidth="1"/>
    <col min="35" max="35" width="1.54296875" style="91" customWidth="1"/>
    <col min="36" max="36" width="9.1796875" style="91"/>
    <col min="37" max="37" width="1.54296875" style="91" customWidth="1"/>
    <col min="39" max="39" width="1.54296875" style="91" customWidth="1"/>
    <col min="41" max="41" width="1.54296875" style="91" customWidth="1"/>
    <col min="42" max="42" width="9.1796875" style="91"/>
    <col min="43" max="43" width="1.54296875" style="91" customWidth="1"/>
    <col min="45" max="45" width="1.54296875" style="91" customWidth="1"/>
    <col min="47" max="47" width="1.54296875" style="91" customWidth="1"/>
    <col min="48" max="48" width="9.1796875" style="16"/>
    <col min="49" max="49" width="1.54296875" style="16" customWidth="1"/>
    <col min="50" max="50" width="12.7265625" bestFit="1" customWidth="1"/>
  </cols>
  <sheetData>
    <row r="1" spans="1:51" ht="14.5" x14ac:dyDescent="0.35">
      <c r="A1" s="368" t="s">
        <v>126</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16"/>
      <c r="AY1" s="16"/>
    </row>
    <row r="2" spans="1:51" ht="14.5" x14ac:dyDescent="0.35">
      <c r="A2" s="367" t="s">
        <v>125</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92"/>
      <c r="AX2" s="16"/>
      <c r="AY2" s="16"/>
    </row>
    <row r="3" spans="1:51" ht="15" x14ac:dyDescent="0.35">
      <c r="B3" s="93"/>
      <c r="C3" s="216"/>
      <c r="D3" s="93"/>
      <c r="E3" s="93"/>
      <c r="F3" s="93"/>
      <c r="G3" s="93"/>
      <c r="H3" s="93"/>
      <c r="I3" s="216"/>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X3" s="16"/>
      <c r="AY3" s="16"/>
    </row>
    <row r="4" spans="1:51" ht="15" x14ac:dyDescent="0.35">
      <c r="A4" s="180" t="s">
        <v>117</v>
      </c>
      <c r="B4" s="93"/>
      <c r="C4" s="216"/>
      <c r="D4" s="93"/>
      <c r="E4" s="93"/>
      <c r="F4" s="93"/>
      <c r="G4" s="93"/>
      <c r="H4" s="93"/>
      <c r="I4" s="216"/>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X4" s="16"/>
      <c r="AY4" s="16"/>
    </row>
    <row r="5" spans="1:51" ht="15" x14ac:dyDescent="0.35">
      <c r="A5" s="156" t="s">
        <v>13</v>
      </c>
      <c r="B5" s="93"/>
      <c r="C5" s="216"/>
      <c r="D5" s="93"/>
      <c r="E5" s="93"/>
      <c r="F5" s="93"/>
      <c r="G5" s="93"/>
      <c r="H5" s="93"/>
      <c r="I5" s="216"/>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X5" s="16"/>
      <c r="AY5" s="16"/>
    </row>
    <row r="6" spans="1:51" ht="25.5" customHeight="1" x14ac:dyDescent="0.35">
      <c r="A6" s="96"/>
      <c r="B6" s="372" t="s">
        <v>101</v>
      </c>
      <c r="C6" s="373"/>
      <c r="D6" s="373"/>
      <c r="E6" s="373"/>
      <c r="F6" s="373"/>
      <c r="G6" s="373"/>
      <c r="H6" s="373"/>
      <c r="I6" s="373"/>
      <c r="J6" s="373"/>
      <c r="K6" s="373"/>
      <c r="L6" s="373"/>
      <c r="M6" s="374"/>
      <c r="N6" s="372" t="s">
        <v>99</v>
      </c>
      <c r="O6" s="373"/>
      <c r="P6" s="373"/>
      <c r="Q6" s="373"/>
      <c r="R6" s="373"/>
      <c r="S6" s="373"/>
      <c r="T6" s="373"/>
      <c r="U6" s="373"/>
      <c r="V6" s="373"/>
      <c r="W6" s="373"/>
      <c r="X6" s="373"/>
      <c r="Y6" s="374"/>
      <c r="Z6" s="372" t="s">
        <v>100</v>
      </c>
      <c r="AA6" s="373"/>
      <c r="AB6" s="373"/>
      <c r="AC6" s="373"/>
      <c r="AD6" s="373"/>
      <c r="AE6" s="373"/>
      <c r="AF6" s="373"/>
      <c r="AG6" s="373"/>
      <c r="AH6" s="373"/>
      <c r="AI6" s="373"/>
      <c r="AJ6" s="373"/>
      <c r="AK6" s="374"/>
      <c r="AL6" s="375" t="s">
        <v>98</v>
      </c>
      <c r="AM6" s="376"/>
      <c r="AN6" s="376"/>
      <c r="AO6" s="376"/>
      <c r="AP6" s="376"/>
      <c r="AQ6" s="376"/>
      <c r="AR6" s="376"/>
      <c r="AS6" s="376"/>
      <c r="AT6" s="376"/>
      <c r="AU6" s="376"/>
      <c r="AV6" s="376"/>
      <c r="AW6" s="377"/>
      <c r="AX6" s="16"/>
      <c r="AY6" s="16"/>
    </row>
    <row r="7" spans="1:51" ht="15" customHeight="1" x14ac:dyDescent="0.35">
      <c r="A7" s="97"/>
      <c r="B7" s="371" t="s">
        <v>102</v>
      </c>
      <c r="C7" s="369"/>
      <c r="D7" s="369"/>
      <c r="E7" s="369"/>
      <c r="F7" s="369"/>
      <c r="G7" s="370"/>
      <c r="H7" s="369" t="s">
        <v>170</v>
      </c>
      <c r="I7" s="369"/>
      <c r="J7" s="369"/>
      <c r="K7" s="369"/>
      <c r="L7" s="369"/>
      <c r="M7" s="370"/>
      <c r="N7" s="371" t="s">
        <v>102</v>
      </c>
      <c r="O7" s="369"/>
      <c r="P7" s="369"/>
      <c r="Q7" s="369"/>
      <c r="R7" s="369"/>
      <c r="S7" s="370"/>
      <c r="T7" s="369" t="s">
        <v>166</v>
      </c>
      <c r="U7" s="369"/>
      <c r="V7" s="369"/>
      <c r="W7" s="369"/>
      <c r="X7" s="369"/>
      <c r="Y7" s="370"/>
      <c r="Z7" s="371" t="s">
        <v>103</v>
      </c>
      <c r="AA7" s="369"/>
      <c r="AB7" s="369"/>
      <c r="AC7" s="369"/>
      <c r="AD7" s="369"/>
      <c r="AE7" s="370"/>
      <c r="AF7" s="369" t="s">
        <v>166</v>
      </c>
      <c r="AG7" s="369"/>
      <c r="AH7" s="369"/>
      <c r="AI7" s="369"/>
      <c r="AJ7" s="369"/>
      <c r="AK7" s="370"/>
      <c r="AL7" s="371" t="s">
        <v>104</v>
      </c>
      <c r="AM7" s="369"/>
      <c r="AN7" s="369"/>
      <c r="AO7" s="369"/>
      <c r="AP7" s="369"/>
      <c r="AQ7" s="369"/>
      <c r="AR7" s="371" t="s">
        <v>166</v>
      </c>
      <c r="AS7" s="369"/>
      <c r="AT7" s="369"/>
      <c r="AU7" s="369"/>
      <c r="AV7" s="369"/>
      <c r="AW7" s="370"/>
      <c r="AX7" s="16"/>
      <c r="AY7" s="16"/>
    </row>
    <row r="8" spans="1:51" ht="14.5" x14ac:dyDescent="0.35">
      <c r="A8" s="98"/>
      <c r="B8" s="118">
        <v>2018</v>
      </c>
      <c r="C8" s="118"/>
      <c r="D8" s="118">
        <v>2019</v>
      </c>
      <c r="E8" s="118"/>
      <c r="F8" s="118">
        <v>2020</v>
      </c>
      <c r="G8" s="119"/>
      <c r="H8" s="118">
        <v>2018</v>
      </c>
      <c r="I8" s="118"/>
      <c r="J8" s="118">
        <v>2019</v>
      </c>
      <c r="K8" s="118"/>
      <c r="L8" s="118">
        <v>2020</v>
      </c>
      <c r="M8" s="119"/>
      <c r="N8" s="118">
        <v>2018</v>
      </c>
      <c r="O8" s="118"/>
      <c r="P8" s="118">
        <v>2019</v>
      </c>
      <c r="Q8" s="118"/>
      <c r="R8" s="118">
        <v>2020</v>
      </c>
      <c r="S8" s="119"/>
      <c r="T8" s="118">
        <v>2018</v>
      </c>
      <c r="U8" s="118"/>
      <c r="V8" s="118">
        <v>2019</v>
      </c>
      <c r="W8" s="118"/>
      <c r="X8" s="118">
        <v>2020</v>
      </c>
      <c r="Y8" s="119"/>
      <c r="Z8" s="118">
        <v>2018</v>
      </c>
      <c r="AA8" s="118"/>
      <c r="AB8" s="118">
        <v>2019</v>
      </c>
      <c r="AC8" s="118"/>
      <c r="AD8" s="118">
        <v>2020</v>
      </c>
      <c r="AE8" s="119"/>
      <c r="AF8" s="118">
        <v>2018</v>
      </c>
      <c r="AG8" s="118"/>
      <c r="AH8" s="118">
        <v>2019</v>
      </c>
      <c r="AI8" s="118"/>
      <c r="AJ8" s="118">
        <v>2020</v>
      </c>
      <c r="AK8" s="119"/>
      <c r="AL8" s="118">
        <v>2018</v>
      </c>
      <c r="AM8" s="118"/>
      <c r="AN8" s="118">
        <v>2019</v>
      </c>
      <c r="AO8" s="118"/>
      <c r="AP8" s="118">
        <v>2020</v>
      </c>
      <c r="AQ8" s="119"/>
      <c r="AR8" s="118">
        <v>2018</v>
      </c>
      <c r="AS8" s="118"/>
      <c r="AT8" s="118">
        <v>2019</v>
      </c>
      <c r="AU8" s="118"/>
      <c r="AV8" s="118">
        <v>2020</v>
      </c>
      <c r="AW8" s="114"/>
      <c r="AX8" s="16"/>
      <c r="AY8" s="16"/>
    </row>
    <row r="9" spans="1:51" s="91" customFormat="1" ht="14.5" x14ac:dyDescent="0.35">
      <c r="A9" s="115" t="s">
        <v>105</v>
      </c>
      <c r="B9" s="172"/>
      <c r="C9" s="172"/>
      <c r="D9" s="172"/>
      <c r="E9" s="172"/>
      <c r="F9" s="172"/>
      <c r="G9" s="173"/>
      <c r="H9" s="172"/>
      <c r="I9" s="172"/>
      <c r="J9" s="172"/>
      <c r="K9" s="172"/>
      <c r="L9" s="172"/>
      <c r="M9" s="173"/>
      <c r="N9" s="172"/>
      <c r="O9" s="172"/>
      <c r="P9" s="172"/>
      <c r="Q9" s="172"/>
      <c r="R9" s="172"/>
      <c r="S9" s="173"/>
      <c r="T9" s="172"/>
      <c r="U9" s="172"/>
      <c r="V9" s="209"/>
      <c r="W9" s="172"/>
      <c r="X9" s="172"/>
      <c r="Y9" s="173"/>
      <c r="Z9" s="172"/>
      <c r="AA9" s="172"/>
      <c r="AB9" s="172"/>
      <c r="AC9" s="172"/>
      <c r="AD9" s="172"/>
      <c r="AE9" s="173"/>
      <c r="AF9" s="172"/>
      <c r="AG9" s="172"/>
      <c r="AH9" s="172"/>
      <c r="AI9" s="172"/>
      <c r="AJ9" s="172"/>
      <c r="AK9" s="173"/>
      <c r="AL9" s="174"/>
      <c r="AM9" s="174"/>
      <c r="AN9" s="174"/>
      <c r="AO9" s="174"/>
      <c r="AP9" s="174"/>
      <c r="AQ9" s="173"/>
      <c r="AR9" s="174"/>
      <c r="AS9" s="160"/>
      <c r="AT9" s="174"/>
      <c r="AU9" s="160"/>
      <c r="AV9" s="174"/>
      <c r="AW9" s="176"/>
      <c r="AX9" s="16"/>
      <c r="AY9" s="16"/>
    </row>
    <row r="10" spans="1:51" ht="14.5" x14ac:dyDescent="0.35">
      <c r="A10" s="67" t="s">
        <v>74</v>
      </c>
      <c r="B10" s="135">
        <v>9</v>
      </c>
      <c r="C10" s="215"/>
      <c r="D10" s="135">
        <f>SUM(D11:D16)</f>
        <v>7</v>
      </c>
      <c r="E10" s="215"/>
      <c r="F10" s="249">
        <f>SUM(F11:F16)</f>
        <v>7</v>
      </c>
      <c r="G10" s="70"/>
      <c r="H10" s="135">
        <v>13</v>
      </c>
      <c r="I10" s="135">
        <v>12</v>
      </c>
      <c r="J10" s="135">
        <f>SUM(J11:J16)</f>
        <v>14</v>
      </c>
      <c r="K10" s="135">
        <v>12</v>
      </c>
      <c r="L10" s="249">
        <f>SUM(L11:L16)</f>
        <v>15</v>
      </c>
      <c r="M10" s="70"/>
      <c r="N10" s="135">
        <v>3</v>
      </c>
      <c r="O10" s="83"/>
      <c r="P10" s="135">
        <f>SUM(P11:P16)</f>
        <v>3</v>
      </c>
      <c r="Q10" s="83"/>
      <c r="R10" s="249">
        <f>SUM(R11:R16)</f>
        <v>4</v>
      </c>
      <c r="S10" s="87"/>
      <c r="T10" s="135">
        <v>3</v>
      </c>
      <c r="U10" s="135"/>
      <c r="V10" s="135">
        <f>SUM(V11:V16)</f>
        <v>6</v>
      </c>
      <c r="W10" s="135"/>
      <c r="X10" s="135">
        <f>SUM(X11:X16)</f>
        <v>9</v>
      </c>
      <c r="Y10" s="87"/>
      <c r="Z10" s="135">
        <v>6</v>
      </c>
      <c r="AA10" s="135"/>
      <c r="AB10" s="135">
        <f>SUM(AB11:AB16)</f>
        <v>4</v>
      </c>
      <c r="AC10" s="135"/>
      <c r="AD10" s="135">
        <f>SUM(AD11:AD16)</f>
        <v>3</v>
      </c>
      <c r="AE10" s="87"/>
      <c r="AF10" s="135">
        <f>SUM(AF11:AF16)</f>
        <v>10</v>
      </c>
      <c r="AG10" s="326"/>
      <c r="AH10" s="135">
        <f>SUM(AH11:AH16)</f>
        <v>8</v>
      </c>
      <c r="AI10" s="135"/>
      <c r="AJ10" s="135">
        <f>SUM(AJ11:AJ16)</f>
        <v>6</v>
      </c>
      <c r="AK10" s="87"/>
      <c r="AL10" s="135">
        <f>SUM(AL11:AL16)</f>
        <v>0</v>
      </c>
      <c r="AM10" s="135"/>
      <c r="AN10" s="135">
        <f>SUM(AN11:AN16)</f>
        <v>0</v>
      </c>
      <c r="AO10" s="135"/>
      <c r="AP10" s="135">
        <f>SUM(AP11:AP16)</f>
        <v>0</v>
      </c>
      <c r="AQ10" s="87"/>
      <c r="AR10" s="135">
        <f>SUM(AR11:AR16)</f>
        <v>0</v>
      </c>
      <c r="AS10" s="83"/>
      <c r="AT10" s="135">
        <f>SUM(AT11:AT16)</f>
        <v>0</v>
      </c>
      <c r="AU10" s="83"/>
      <c r="AV10" s="135">
        <f>SUM(AV11:AV16)</f>
        <v>0</v>
      </c>
      <c r="AW10" s="87"/>
      <c r="AX10" s="16"/>
      <c r="AY10" s="16"/>
    </row>
    <row r="11" spans="1:51" ht="14.5" x14ac:dyDescent="0.35">
      <c r="A11" s="116" t="s">
        <v>14</v>
      </c>
      <c r="B11" s="103">
        <v>2</v>
      </c>
      <c r="C11" s="103"/>
      <c r="D11" s="103">
        <v>1</v>
      </c>
      <c r="E11" s="103"/>
      <c r="F11" s="103">
        <v>1</v>
      </c>
      <c r="G11" s="30"/>
      <c r="H11" s="103">
        <v>2</v>
      </c>
      <c r="I11" s="103">
        <v>4</v>
      </c>
      <c r="J11" s="103">
        <v>1</v>
      </c>
      <c r="K11" s="103">
        <v>4</v>
      </c>
      <c r="L11" s="103">
        <v>1</v>
      </c>
      <c r="M11" s="30"/>
      <c r="N11" s="103">
        <v>1</v>
      </c>
      <c r="O11" s="103"/>
      <c r="P11" s="103">
        <v>1</v>
      </c>
      <c r="Q11" s="103"/>
      <c r="R11" s="103" t="s">
        <v>72</v>
      </c>
      <c r="S11" s="104"/>
      <c r="T11" s="103">
        <v>1</v>
      </c>
      <c r="U11" s="103"/>
      <c r="V11" s="103">
        <v>1</v>
      </c>
      <c r="W11" s="103"/>
      <c r="X11" s="103" t="s">
        <v>72</v>
      </c>
      <c r="Y11" s="104"/>
      <c r="Z11" s="103">
        <v>1</v>
      </c>
      <c r="AA11" s="103"/>
      <c r="AB11" s="103">
        <v>0</v>
      </c>
      <c r="AC11" s="103"/>
      <c r="AD11" s="103">
        <v>1</v>
      </c>
      <c r="AE11" s="104"/>
      <c r="AF11" s="103">
        <v>1</v>
      </c>
      <c r="AG11" s="103"/>
      <c r="AH11" s="103" t="s">
        <v>72</v>
      </c>
      <c r="AI11" s="103"/>
      <c r="AJ11" s="103">
        <v>1</v>
      </c>
      <c r="AK11" s="104"/>
      <c r="AL11" s="103">
        <v>0</v>
      </c>
      <c r="AM11" s="103"/>
      <c r="AN11" s="103" t="s">
        <v>72</v>
      </c>
      <c r="AO11" s="103"/>
      <c r="AP11" s="103" t="s">
        <v>72</v>
      </c>
      <c r="AQ11" s="104"/>
      <c r="AR11" s="158" t="s">
        <v>72</v>
      </c>
      <c r="AS11" s="160"/>
      <c r="AT11" s="103" t="s">
        <v>72</v>
      </c>
      <c r="AU11" s="160"/>
      <c r="AV11" s="103" t="s">
        <v>72</v>
      </c>
      <c r="AW11" s="176"/>
      <c r="AX11" s="16"/>
      <c r="AY11" s="16"/>
    </row>
    <row r="12" spans="1:51" ht="14.5" x14ac:dyDescent="0.35">
      <c r="A12" s="116" t="s">
        <v>67</v>
      </c>
      <c r="B12" s="103">
        <v>1</v>
      </c>
      <c r="C12" s="103"/>
      <c r="D12" s="103">
        <v>1</v>
      </c>
      <c r="E12" s="103"/>
      <c r="F12" s="103" t="s">
        <v>72</v>
      </c>
      <c r="G12" s="30"/>
      <c r="H12" s="103">
        <v>2</v>
      </c>
      <c r="I12" s="103">
        <v>1</v>
      </c>
      <c r="J12" s="103">
        <v>1</v>
      </c>
      <c r="K12" s="103">
        <v>1</v>
      </c>
      <c r="L12" s="103">
        <v>0</v>
      </c>
      <c r="M12" s="30"/>
      <c r="N12" s="103">
        <v>0</v>
      </c>
      <c r="O12" s="103"/>
      <c r="P12" s="103" t="s">
        <v>72</v>
      </c>
      <c r="Q12" s="103"/>
      <c r="R12" s="103" t="s">
        <v>72</v>
      </c>
      <c r="S12" s="104"/>
      <c r="T12" s="103">
        <v>0</v>
      </c>
      <c r="U12" s="103"/>
      <c r="V12" s="103" t="s">
        <v>72</v>
      </c>
      <c r="W12" s="103"/>
      <c r="X12" s="103" t="s">
        <v>72</v>
      </c>
      <c r="Y12" s="104"/>
      <c r="Z12" s="103">
        <v>1</v>
      </c>
      <c r="AA12" s="103"/>
      <c r="AB12" s="103">
        <v>1</v>
      </c>
      <c r="AC12" s="103"/>
      <c r="AD12" s="103" t="s">
        <v>72</v>
      </c>
      <c r="AE12" s="104"/>
      <c r="AF12" s="103">
        <v>2</v>
      </c>
      <c r="AG12" s="103"/>
      <c r="AH12" s="103">
        <v>1</v>
      </c>
      <c r="AI12" s="103"/>
      <c r="AJ12" s="103" t="s">
        <v>72</v>
      </c>
      <c r="AK12" s="104"/>
      <c r="AL12" s="103">
        <v>0</v>
      </c>
      <c r="AM12" s="103"/>
      <c r="AN12" s="103" t="s">
        <v>72</v>
      </c>
      <c r="AO12" s="103"/>
      <c r="AP12" s="103" t="s">
        <v>72</v>
      </c>
      <c r="AQ12" s="104"/>
      <c r="AR12" s="158" t="s">
        <v>72</v>
      </c>
      <c r="AS12" s="160"/>
      <c r="AT12" s="103" t="s">
        <v>72</v>
      </c>
      <c r="AU12" s="160"/>
      <c r="AV12" s="103" t="s">
        <v>72</v>
      </c>
      <c r="AW12" s="176"/>
      <c r="AX12" s="16"/>
      <c r="AY12" s="16"/>
    </row>
    <row r="13" spans="1:51" ht="14.5" x14ac:dyDescent="0.35">
      <c r="A13" s="116" t="s">
        <v>68</v>
      </c>
      <c r="B13" s="103">
        <v>4</v>
      </c>
      <c r="C13" s="103"/>
      <c r="D13" s="103">
        <v>5</v>
      </c>
      <c r="E13" s="103"/>
      <c r="F13" s="103">
        <v>3</v>
      </c>
      <c r="G13" s="30"/>
      <c r="H13" s="103">
        <v>6</v>
      </c>
      <c r="I13" s="103">
        <v>7</v>
      </c>
      <c r="J13" s="103">
        <v>12</v>
      </c>
      <c r="K13" s="103">
        <v>7</v>
      </c>
      <c r="L13" s="103">
        <v>6</v>
      </c>
      <c r="M13" s="30"/>
      <c r="N13" s="103">
        <v>1</v>
      </c>
      <c r="O13" s="103"/>
      <c r="P13" s="103">
        <v>2</v>
      </c>
      <c r="Q13" s="103"/>
      <c r="R13" s="103">
        <v>1</v>
      </c>
      <c r="S13" s="104"/>
      <c r="T13" s="103">
        <v>1</v>
      </c>
      <c r="U13" s="103"/>
      <c r="V13" s="103">
        <v>5</v>
      </c>
      <c r="W13" s="103"/>
      <c r="X13" s="103">
        <v>1</v>
      </c>
      <c r="Y13" s="104"/>
      <c r="Z13" s="103">
        <v>3</v>
      </c>
      <c r="AA13" s="103"/>
      <c r="AB13" s="103">
        <v>3</v>
      </c>
      <c r="AC13" s="103"/>
      <c r="AD13" s="103">
        <v>2</v>
      </c>
      <c r="AE13" s="104"/>
      <c r="AF13" s="103">
        <v>5</v>
      </c>
      <c r="AG13" s="103"/>
      <c r="AH13" s="103">
        <v>7</v>
      </c>
      <c r="AI13" s="103"/>
      <c r="AJ13" s="103">
        <v>5</v>
      </c>
      <c r="AK13" s="104"/>
      <c r="AL13" s="103">
        <v>0</v>
      </c>
      <c r="AM13" s="103"/>
      <c r="AN13" s="103" t="s">
        <v>72</v>
      </c>
      <c r="AO13" s="103"/>
      <c r="AP13" s="103" t="s">
        <v>72</v>
      </c>
      <c r="AQ13" s="104"/>
      <c r="AR13" s="158" t="s">
        <v>72</v>
      </c>
      <c r="AS13" s="160"/>
      <c r="AT13" s="103" t="s">
        <v>72</v>
      </c>
      <c r="AU13" s="160"/>
      <c r="AV13" s="103" t="s">
        <v>72</v>
      </c>
      <c r="AW13" s="176"/>
      <c r="AX13" s="16"/>
      <c r="AY13" s="16"/>
    </row>
    <row r="14" spans="1:51" ht="14.5" x14ac:dyDescent="0.35">
      <c r="A14" s="116" t="s">
        <v>28</v>
      </c>
      <c r="B14" s="103">
        <v>1</v>
      </c>
      <c r="C14" s="103"/>
      <c r="D14" s="103" t="s">
        <v>72</v>
      </c>
      <c r="E14" s="103"/>
      <c r="F14" s="103" t="s">
        <v>72</v>
      </c>
      <c r="G14" s="30"/>
      <c r="H14" s="103">
        <v>2</v>
      </c>
      <c r="I14" s="103"/>
      <c r="J14" s="103" t="s">
        <v>72</v>
      </c>
      <c r="K14" s="103"/>
      <c r="L14" s="103" t="s">
        <v>72</v>
      </c>
      <c r="M14" s="30"/>
      <c r="N14" s="103">
        <v>0</v>
      </c>
      <c r="O14" s="103"/>
      <c r="P14" s="103" t="s">
        <v>72</v>
      </c>
      <c r="Q14" s="103"/>
      <c r="R14" s="103" t="s">
        <v>72</v>
      </c>
      <c r="S14" s="104"/>
      <c r="T14" s="103">
        <v>0</v>
      </c>
      <c r="U14" s="103"/>
      <c r="V14" s="103" t="s">
        <v>72</v>
      </c>
      <c r="W14" s="103"/>
      <c r="X14" s="103" t="s">
        <v>72</v>
      </c>
      <c r="Y14" s="104"/>
      <c r="Z14" s="103">
        <v>1</v>
      </c>
      <c r="AA14" s="103"/>
      <c r="AB14" s="103" t="s">
        <v>72</v>
      </c>
      <c r="AC14" s="103"/>
      <c r="AD14" s="103" t="s">
        <v>72</v>
      </c>
      <c r="AE14" s="104"/>
      <c r="AF14" s="103">
        <v>2</v>
      </c>
      <c r="AG14" s="103"/>
      <c r="AH14" s="103" t="s">
        <v>72</v>
      </c>
      <c r="AI14" s="103"/>
      <c r="AJ14" s="103" t="s">
        <v>72</v>
      </c>
      <c r="AK14" s="104"/>
      <c r="AL14" s="103">
        <v>0</v>
      </c>
      <c r="AM14" s="103"/>
      <c r="AN14" s="103" t="s">
        <v>72</v>
      </c>
      <c r="AO14" s="103"/>
      <c r="AP14" s="103" t="s">
        <v>72</v>
      </c>
      <c r="AQ14" s="104"/>
      <c r="AR14" s="158" t="s">
        <v>72</v>
      </c>
      <c r="AS14" s="160"/>
      <c r="AT14" s="103" t="s">
        <v>72</v>
      </c>
      <c r="AU14" s="160"/>
      <c r="AV14" s="103" t="s">
        <v>72</v>
      </c>
      <c r="AW14" s="176"/>
      <c r="AX14" s="16"/>
      <c r="AY14" s="16"/>
    </row>
    <row r="15" spans="1:51" ht="14.5" x14ac:dyDescent="0.35">
      <c r="A15" s="116" t="s">
        <v>29</v>
      </c>
      <c r="B15" s="103">
        <v>0</v>
      </c>
      <c r="C15" s="103"/>
      <c r="D15" s="103" t="s">
        <v>72</v>
      </c>
      <c r="E15" s="103"/>
      <c r="F15" s="103">
        <v>2</v>
      </c>
      <c r="G15" s="30"/>
      <c r="H15" s="103">
        <v>0</v>
      </c>
      <c r="I15" s="103"/>
      <c r="J15" s="103" t="s">
        <v>72</v>
      </c>
      <c r="K15" s="103"/>
      <c r="L15" s="103">
        <v>6</v>
      </c>
      <c r="M15" s="30"/>
      <c r="N15" s="103">
        <v>0</v>
      </c>
      <c r="O15" s="103"/>
      <c r="P15" s="103" t="s">
        <v>72</v>
      </c>
      <c r="Q15" s="103"/>
      <c r="R15" s="103">
        <v>2</v>
      </c>
      <c r="S15" s="104"/>
      <c r="T15" s="103">
        <v>0</v>
      </c>
      <c r="U15" s="103"/>
      <c r="V15" s="103" t="s">
        <v>72</v>
      </c>
      <c r="W15" s="103"/>
      <c r="X15" s="103">
        <v>6</v>
      </c>
      <c r="Y15" s="104"/>
      <c r="Z15" s="103">
        <v>0</v>
      </c>
      <c r="AA15" s="103"/>
      <c r="AB15" s="103" t="s">
        <v>72</v>
      </c>
      <c r="AC15" s="103"/>
      <c r="AD15" s="103" t="s">
        <v>72</v>
      </c>
      <c r="AE15" s="104"/>
      <c r="AF15" s="103">
        <v>0</v>
      </c>
      <c r="AG15" s="103"/>
      <c r="AH15" s="103" t="s">
        <v>72</v>
      </c>
      <c r="AI15" s="103"/>
      <c r="AJ15" s="103" t="s">
        <v>72</v>
      </c>
      <c r="AK15" s="104"/>
      <c r="AL15" s="103">
        <v>0</v>
      </c>
      <c r="AM15" s="103"/>
      <c r="AN15" s="103" t="s">
        <v>72</v>
      </c>
      <c r="AO15" s="103"/>
      <c r="AP15" s="103" t="s">
        <v>72</v>
      </c>
      <c r="AQ15" s="104"/>
      <c r="AR15" s="158" t="s">
        <v>72</v>
      </c>
      <c r="AS15" s="160"/>
      <c r="AT15" s="103" t="s">
        <v>72</v>
      </c>
      <c r="AU15" s="160"/>
      <c r="AV15" s="103" t="s">
        <v>72</v>
      </c>
      <c r="AW15" s="176"/>
      <c r="AX15" s="16"/>
      <c r="AY15" s="16"/>
    </row>
    <row r="16" spans="1:51" x14ac:dyDescent="0.35">
      <c r="A16" s="117" t="s">
        <v>114</v>
      </c>
      <c r="B16" s="105">
        <v>1</v>
      </c>
      <c r="C16" s="105"/>
      <c r="D16" s="105" t="s">
        <v>72</v>
      </c>
      <c r="E16" s="105"/>
      <c r="F16" s="105">
        <v>1</v>
      </c>
      <c r="G16" s="123"/>
      <c r="H16" s="105">
        <v>1</v>
      </c>
      <c r="I16" s="105"/>
      <c r="J16" s="105" t="s">
        <v>72</v>
      </c>
      <c r="K16" s="105"/>
      <c r="L16" s="105">
        <v>2</v>
      </c>
      <c r="M16" s="123"/>
      <c r="N16" s="105">
        <v>1</v>
      </c>
      <c r="O16" s="105"/>
      <c r="P16" s="105" t="s">
        <v>72</v>
      </c>
      <c r="Q16" s="105"/>
      <c r="R16" s="105">
        <v>1</v>
      </c>
      <c r="S16" s="106"/>
      <c r="T16" s="105">
        <v>1</v>
      </c>
      <c r="U16" s="105"/>
      <c r="V16" s="105" t="s">
        <v>72</v>
      </c>
      <c r="W16" s="105"/>
      <c r="X16" s="105">
        <v>2</v>
      </c>
      <c r="Y16" s="106"/>
      <c r="Z16" s="105">
        <v>0</v>
      </c>
      <c r="AA16" s="105"/>
      <c r="AB16" s="105" t="s">
        <v>72</v>
      </c>
      <c r="AC16" s="105"/>
      <c r="AD16" s="105" t="s">
        <v>72</v>
      </c>
      <c r="AE16" s="106"/>
      <c r="AF16" s="105">
        <v>0</v>
      </c>
      <c r="AG16" s="105"/>
      <c r="AH16" s="105" t="s">
        <v>72</v>
      </c>
      <c r="AI16" s="105"/>
      <c r="AJ16" s="105" t="s">
        <v>72</v>
      </c>
      <c r="AK16" s="106"/>
      <c r="AL16" s="105">
        <v>0</v>
      </c>
      <c r="AM16" s="105"/>
      <c r="AN16" s="105" t="s">
        <v>72</v>
      </c>
      <c r="AO16" s="105"/>
      <c r="AP16" s="105" t="s">
        <v>72</v>
      </c>
      <c r="AQ16" s="106"/>
      <c r="AR16" s="316" t="s">
        <v>72</v>
      </c>
      <c r="AS16" s="122"/>
      <c r="AT16" s="105" t="s">
        <v>72</v>
      </c>
      <c r="AU16" s="122"/>
      <c r="AV16" s="105" t="s">
        <v>72</v>
      </c>
      <c r="AW16" s="177"/>
      <c r="AX16" s="16"/>
      <c r="AY16" s="16"/>
    </row>
    <row r="17" spans="1:51" ht="14.5" x14ac:dyDescent="0.35">
      <c r="A17" s="94" t="s">
        <v>38</v>
      </c>
      <c r="B17" s="174"/>
      <c r="C17" s="174"/>
      <c r="D17" s="174"/>
      <c r="E17" s="174"/>
      <c r="F17" s="174"/>
      <c r="G17" s="173"/>
      <c r="H17" s="174"/>
      <c r="I17" s="174"/>
      <c r="J17" s="174"/>
      <c r="K17" s="174"/>
      <c r="L17" s="174"/>
      <c r="M17" s="173"/>
      <c r="N17" s="174"/>
      <c r="O17" s="174"/>
      <c r="P17" s="174"/>
      <c r="Q17" s="174"/>
      <c r="R17" s="174"/>
      <c r="S17" s="173"/>
      <c r="T17" s="174"/>
      <c r="U17" s="174"/>
      <c r="V17" s="174"/>
      <c r="W17" s="174"/>
      <c r="X17" s="174"/>
      <c r="Y17" s="173"/>
      <c r="Z17" s="174"/>
      <c r="AA17" s="174"/>
      <c r="AB17" s="174"/>
      <c r="AC17" s="174"/>
      <c r="AD17" s="174"/>
      <c r="AE17" s="173"/>
      <c r="AF17" s="174"/>
      <c r="AG17" s="174"/>
      <c r="AH17" s="174"/>
      <c r="AI17" s="174"/>
      <c r="AJ17" s="174"/>
      <c r="AK17" s="173"/>
      <c r="AL17" s="178"/>
      <c r="AM17" s="178"/>
      <c r="AN17" s="178"/>
      <c r="AO17" s="178"/>
      <c r="AP17" s="178"/>
      <c r="AQ17" s="179"/>
      <c r="AR17" s="134"/>
      <c r="AS17" s="160"/>
      <c r="AT17" s="134"/>
      <c r="AU17" s="160"/>
      <c r="AV17" s="134"/>
      <c r="AW17" s="176"/>
      <c r="AX17" s="16"/>
      <c r="AY17" s="16"/>
    </row>
    <row r="18" spans="1:51" s="91" customFormat="1" ht="14.5" x14ac:dyDescent="0.35">
      <c r="A18" s="95" t="s">
        <v>74</v>
      </c>
      <c r="B18" s="100">
        <v>32</v>
      </c>
      <c r="C18" s="206"/>
      <c r="D18" s="100">
        <f>SUM(D19:D24)</f>
        <v>41</v>
      </c>
      <c r="E18" s="206"/>
      <c r="F18" s="100">
        <f>SUM(F19:F24)</f>
        <v>39</v>
      </c>
      <c r="G18" s="207"/>
      <c r="H18" s="100">
        <v>47</v>
      </c>
      <c r="I18" s="100">
        <v>92</v>
      </c>
      <c r="J18" s="100">
        <f>SUM(J19:J24)</f>
        <v>64</v>
      </c>
      <c r="K18" s="100">
        <v>92</v>
      </c>
      <c r="L18" s="100">
        <f>SUM(L19:L24)</f>
        <v>50</v>
      </c>
      <c r="M18" s="208"/>
      <c r="N18" s="100">
        <v>12</v>
      </c>
      <c r="O18" s="101"/>
      <c r="P18" s="100">
        <f>SUM(P19:P24)</f>
        <v>10</v>
      </c>
      <c r="Q18" s="101"/>
      <c r="R18" s="100">
        <f>SUM(R19:R24)</f>
        <v>24</v>
      </c>
      <c r="S18" s="102"/>
      <c r="T18" s="100">
        <v>18</v>
      </c>
      <c r="U18" s="101"/>
      <c r="V18" s="100">
        <f>SUM(V19:V24)</f>
        <v>19</v>
      </c>
      <c r="W18" s="101"/>
      <c r="X18" s="100">
        <f>SUM(X19:X24)</f>
        <v>30</v>
      </c>
      <c r="Y18" s="102"/>
      <c r="Z18" s="100">
        <v>20</v>
      </c>
      <c r="AA18" s="101"/>
      <c r="AB18" s="100">
        <f>SUM(AB19:AB24)</f>
        <v>31</v>
      </c>
      <c r="AC18" s="101"/>
      <c r="AD18" s="100">
        <f>SUM(AD19:AD24)</f>
        <v>14</v>
      </c>
      <c r="AE18" s="102"/>
      <c r="AF18" s="100">
        <v>29</v>
      </c>
      <c r="AG18" s="101"/>
      <c r="AH18" s="100">
        <f>SUM(AH19:AH24)</f>
        <v>47</v>
      </c>
      <c r="AI18" s="101"/>
      <c r="AJ18" s="100">
        <f>SUM(AJ19:AJ24)</f>
        <v>19</v>
      </c>
      <c r="AK18" s="102"/>
      <c r="AL18" s="135">
        <f>SUM(AL19:AL24)</f>
        <v>0</v>
      </c>
      <c r="AM18" s="107"/>
      <c r="AN18" s="135">
        <f>SUM(AN19:AN24)</f>
        <v>0</v>
      </c>
      <c r="AO18" s="107"/>
      <c r="AP18" s="100">
        <f>SUM(AP19:AP24)</f>
        <v>1</v>
      </c>
      <c r="AQ18" s="108"/>
      <c r="AR18" s="135">
        <f>SUM(AR19:AR24)</f>
        <v>0</v>
      </c>
      <c r="AS18" s="227"/>
      <c r="AT18" s="135">
        <f>SUM(AT19:AT24)</f>
        <v>0</v>
      </c>
      <c r="AU18" s="227"/>
      <c r="AV18" s="100">
        <f>SUM(AV19:AV24)</f>
        <v>1</v>
      </c>
      <c r="AW18" s="99"/>
      <c r="AX18" s="16"/>
      <c r="AY18" s="16"/>
    </row>
    <row r="19" spans="1:51" ht="14.5" x14ac:dyDescent="0.35">
      <c r="A19" s="116" t="s">
        <v>14</v>
      </c>
      <c r="B19" s="103">
        <v>4</v>
      </c>
      <c r="C19" s="209"/>
      <c r="D19" s="103">
        <v>8</v>
      </c>
      <c r="E19" s="209"/>
      <c r="F19" s="103">
        <v>5</v>
      </c>
      <c r="G19" s="211"/>
      <c r="H19" s="103">
        <v>4</v>
      </c>
      <c r="I19" s="103">
        <v>28</v>
      </c>
      <c r="J19" s="103">
        <v>12</v>
      </c>
      <c r="K19" s="103">
        <v>28</v>
      </c>
      <c r="L19" s="103">
        <v>8</v>
      </c>
      <c r="M19" s="213"/>
      <c r="N19" s="103">
        <v>1</v>
      </c>
      <c r="O19" s="103"/>
      <c r="P19" s="103">
        <v>1</v>
      </c>
      <c r="Q19" s="103"/>
      <c r="R19" s="103">
        <v>2</v>
      </c>
      <c r="S19" s="104"/>
      <c r="T19" s="103">
        <v>1</v>
      </c>
      <c r="U19" s="103"/>
      <c r="V19" s="103">
        <v>2</v>
      </c>
      <c r="W19" s="103"/>
      <c r="X19" s="103">
        <v>2</v>
      </c>
      <c r="Y19" s="104"/>
      <c r="Z19" s="103">
        <v>3</v>
      </c>
      <c r="AA19" s="103"/>
      <c r="AB19" s="103">
        <v>7</v>
      </c>
      <c r="AC19" s="103"/>
      <c r="AD19" s="103">
        <v>3</v>
      </c>
      <c r="AE19" s="104"/>
      <c r="AF19" s="103">
        <v>3</v>
      </c>
      <c r="AG19" s="103"/>
      <c r="AH19" s="103">
        <v>12</v>
      </c>
      <c r="AI19" s="103"/>
      <c r="AJ19" s="103">
        <v>6</v>
      </c>
      <c r="AK19" s="104"/>
      <c r="AL19" s="103">
        <v>0</v>
      </c>
      <c r="AM19" s="103"/>
      <c r="AN19" s="103" t="s">
        <v>72</v>
      </c>
      <c r="AO19" s="103"/>
      <c r="AP19" s="103" t="s">
        <v>72</v>
      </c>
      <c r="AQ19" s="104"/>
      <c r="AR19" s="158" t="s">
        <v>72</v>
      </c>
      <c r="AS19" s="160"/>
      <c r="AT19" s="103" t="s">
        <v>72</v>
      </c>
      <c r="AU19" s="160"/>
      <c r="AV19" s="103" t="s">
        <v>72</v>
      </c>
      <c r="AW19" s="176"/>
      <c r="AX19" s="16"/>
      <c r="AY19" s="16"/>
    </row>
    <row r="20" spans="1:51" ht="14.5" x14ac:dyDescent="0.35">
      <c r="A20" s="116" t="s">
        <v>67</v>
      </c>
      <c r="B20" s="103">
        <v>3</v>
      </c>
      <c r="C20" s="209"/>
      <c r="D20" s="103">
        <v>6</v>
      </c>
      <c r="E20" s="209"/>
      <c r="F20" s="103">
        <v>4</v>
      </c>
      <c r="G20" s="211"/>
      <c r="H20" s="103">
        <v>4</v>
      </c>
      <c r="I20" s="103">
        <v>2</v>
      </c>
      <c r="J20" s="103">
        <v>7</v>
      </c>
      <c r="K20" s="103">
        <v>2</v>
      </c>
      <c r="L20" s="103">
        <v>4</v>
      </c>
      <c r="M20" s="213"/>
      <c r="N20" s="103">
        <v>0</v>
      </c>
      <c r="O20" s="103"/>
      <c r="P20" s="103">
        <v>2</v>
      </c>
      <c r="Q20" s="103"/>
      <c r="R20" s="103">
        <v>3</v>
      </c>
      <c r="S20" s="104"/>
      <c r="T20" s="103">
        <v>0</v>
      </c>
      <c r="U20" s="103"/>
      <c r="V20" s="103">
        <v>2</v>
      </c>
      <c r="W20" s="103"/>
      <c r="X20" s="103">
        <v>3</v>
      </c>
      <c r="Y20" s="104"/>
      <c r="Z20" s="103">
        <v>3</v>
      </c>
      <c r="AA20" s="103"/>
      <c r="AB20" s="103">
        <v>4</v>
      </c>
      <c r="AC20" s="103"/>
      <c r="AD20" s="103">
        <v>1</v>
      </c>
      <c r="AE20" s="104"/>
      <c r="AF20" s="103">
        <v>4</v>
      </c>
      <c r="AG20" s="103"/>
      <c r="AH20" s="103">
        <v>5</v>
      </c>
      <c r="AI20" s="103"/>
      <c r="AJ20" s="103">
        <v>1</v>
      </c>
      <c r="AK20" s="104"/>
      <c r="AL20" s="103">
        <v>0</v>
      </c>
      <c r="AM20" s="103"/>
      <c r="AN20" s="103" t="s">
        <v>72</v>
      </c>
      <c r="AO20" s="103"/>
      <c r="AP20" s="103" t="s">
        <v>72</v>
      </c>
      <c r="AQ20" s="104"/>
      <c r="AR20" s="158" t="s">
        <v>72</v>
      </c>
      <c r="AS20" s="160"/>
      <c r="AT20" s="103" t="s">
        <v>72</v>
      </c>
      <c r="AU20" s="160"/>
      <c r="AV20" s="103" t="s">
        <v>72</v>
      </c>
      <c r="AW20" s="176"/>
      <c r="AX20" s="16"/>
      <c r="AY20" s="16"/>
    </row>
    <row r="21" spans="1:51" ht="14.5" x14ac:dyDescent="0.35">
      <c r="A21" s="116" t="s">
        <v>68</v>
      </c>
      <c r="B21" s="103">
        <v>19</v>
      </c>
      <c r="C21" s="209"/>
      <c r="D21" s="103">
        <v>24</v>
      </c>
      <c r="E21" s="209"/>
      <c r="F21" s="103">
        <v>26</v>
      </c>
      <c r="G21" s="211"/>
      <c r="H21" s="103">
        <v>27</v>
      </c>
      <c r="I21" s="103">
        <v>36</v>
      </c>
      <c r="J21" s="103">
        <v>36</v>
      </c>
      <c r="K21" s="103">
        <v>36</v>
      </c>
      <c r="L21" s="103">
        <v>33</v>
      </c>
      <c r="M21" s="213"/>
      <c r="N21" s="103">
        <v>6</v>
      </c>
      <c r="O21" s="103"/>
      <c r="P21" s="103">
        <v>6</v>
      </c>
      <c r="Q21" s="103"/>
      <c r="R21" s="103">
        <v>16</v>
      </c>
      <c r="S21" s="104"/>
      <c r="T21" s="103">
        <v>7</v>
      </c>
      <c r="U21" s="103"/>
      <c r="V21" s="103">
        <v>9</v>
      </c>
      <c r="W21" s="103"/>
      <c r="X21" s="103">
        <v>21</v>
      </c>
      <c r="Y21" s="104"/>
      <c r="Z21" s="103">
        <v>13</v>
      </c>
      <c r="AA21" s="103"/>
      <c r="AB21" s="103">
        <v>18</v>
      </c>
      <c r="AC21" s="103"/>
      <c r="AD21" s="103">
        <v>9</v>
      </c>
      <c r="AE21" s="104"/>
      <c r="AF21" s="103">
        <v>20</v>
      </c>
      <c r="AG21" s="103"/>
      <c r="AH21" s="103">
        <v>27</v>
      </c>
      <c r="AI21" s="103"/>
      <c r="AJ21" s="103">
        <v>11</v>
      </c>
      <c r="AK21" s="104"/>
      <c r="AL21" s="103">
        <v>0</v>
      </c>
      <c r="AM21" s="103"/>
      <c r="AN21" s="103" t="s">
        <v>72</v>
      </c>
      <c r="AO21" s="103"/>
      <c r="AP21" s="103">
        <v>1</v>
      </c>
      <c r="AQ21" s="104"/>
      <c r="AR21" s="158" t="s">
        <v>72</v>
      </c>
      <c r="AS21" s="160"/>
      <c r="AT21" s="103" t="s">
        <v>72</v>
      </c>
      <c r="AU21" s="160"/>
      <c r="AV21" s="103">
        <v>1</v>
      </c>
      <c r="AW21" s="176"/>
      <c r="AX21" s="16"/>
      <c r="AY21" s="16"/>
    </row>
    <row r="22" spans="1:51" ht="14.5" x14ac:dyDescent="0.35">
      <c r="A22" s="116" t="s">
        <v>28</v>
      </c>
      <c r="B22" s="103">
        <v>1</v>
      </c>
      <c r="C22" s="209"/>
      <c r="D22" s="103" t="s">
        <v>72</v>
      </c>
      <c r="E22" s="209"/>
      <c r="F22" s="103" t="s">
        <v>72</v>
      </c>
      <c r="G22" s="211"/>
      <c r="H22" s="103">
        <v>1</v>
      </c>
      <c r="I22" s="103">
        <v>3</v>
      </c>
      <c r="J22" s="103" t="s">
        <v>72</v>
      </c>
      <c r="K22" s="103">
        <v>3</v>
      </c>
      <c r="L22" s="103" t="s">
        <v>72</v>
      </c>
      <c r="M22" s="213"/>
      <c r="N22" s="103">
        <v>0</v>
      </c>
      <c r="O22" s="103"/>
      <c r="P22" s="103" t="s">
        <v>72</v>
      </c>
      <c r="Q22" s="103"/>
      <c r="R22" s="103" t="s">
        <v>72</v>
      </c>
      <c r="S22" s="104"/>
      <c r="T22" s="103">
        <v>0</v>
      </c>
      <c r="U22" s="103"/>
      <c r="V22" s="103" t="s">
        <v>72</v>
      </c>
      <c r="W22" s="103"/>
      <c r="X22" s="103" t="s">
        <v>72</v>
      </c>
      <c r="Y22" s="104"/>
      <c r="Z22" s="103">
        <v>1</v>
      </c>
      <c r="AA22" s="103"/>
      <c r="AB22" s="103" t="s">
        <v>72</v>
      </c>
      <c r="AC22" s="103"/>
      <c r="AD22" s="103" t="s">
        <v>72</v>
      </c>
      <c r="AE22" s="104"/>
      <c r="AF22" s="103">
        <v>1</v>
      </c>
      <c r="AG22" s="103"/>
      <c r="AH22" s="103" t="s">
        <v>72</v>
      </c>
      <c r="AI22" s="103"/>
      <c r="AJ22" s="103" t="s">
        <v>72</v>
      </c>
      <c r="AK22" s="104"/>
      <c r="AL22" s="103">
        <v>0</v>
      </c>
      <c r="AM22" s="103"/>
      <c r="AN22" s="103" t="s">
        <v>72</v>
      </c>
      <c r="AO22" s="103"/>
      <c r="AP22" s="103" t="s">
        <v>72</v>
      </c>
      <c r="AQ22" s="104"/>
      <c r="AR22" s="158" t="s">
        <v>72</v>
      </c>
      <c r="AS22" s="160"/>
      <c r="AT22" s="103" t="s">
        <v>72</v>
      </c>
      <c r="AU22" s="160"/>
      <c r="AV22" s="103" t="s">
        <v>72</v>
      </c>
      <c r="AW22" s="176"/>
      <c r="AX22" s="16"/>
      <c r="AY22" s="16"/>
    </row>
    <row r="23" spans="1:51" ht="14.5" x14ac:dyDescent="0.35">
      <c r="A23" s="116" t="s">
        <v>29</v>
      </c>
      <c r="B23" s="103">
        <v>2</v>
      </c>
      <c r="C23" s="209"/>
      <c r="D23" s="103">
        <v>1</v>
      </c>
      <c r="E23" s="209"/>
      <c r="F23" s="103">
        <v>2</v>
      </c>
      <c r="G23" s="211"/>
      <c r="H23" s="103">
        <v>5</v>
      </c>
      <c r="I23" s="103">
        <v>2</v>
      </c>
      <c r="J23" s="103">
        <v>1</v>
      </c>
      <c r="K23" s="103">
        <v>2</v>
      </c>
      <c r="L23" s="103">
        <v>2</v>
      </c>
      <c r="M23" s="213"/>
      <c r="N23" s="103">
        <v>2</v>
      </c>
      <c r="O23" s="103"/>
      <c r="P23" s="103" t="s">
        <v>72</v>
      </c>
      <c r="Q23" s="103"/>
      <c r="R23" s="103">
        <v>1</v>
      </c>
      <c r="S23" s="104"/>
      <c r="T23" s="103">
        <v>5</v>
      </c>
      <c r="U23" s="103"/>
      <c r="V23" s="103" t="s">
        <v>72</v>
      </c>
      <c r="W23" s="103"/>
      <c r="X23" s="103">
        <v>1</v>
      </c>
      <c r="Y23" s="104"/>
      <c r="Z23" s="103">
        <v>0</v>
      </c>
      <c r="AA23" s="103"/>
      <c r="AB23" s="103">
        <v>1</v>
      </c>
      <c r="AC23" s="103"/>
      <c r="AD23" s="103">
        <v>1</v>
      </c>
      <c r="AE23" s="104"/>
      <c r="AF23" s="103">
        <v>0</v>
      </c>
      <c r="AG23" s="103"/>
      <c r="AH23" s="103">
        <v>1</v>
      </c>
      <c r="AI23" s="103"/>
      <c r="AJ23" s="103">
        <v>1</v>
      </c>
      <c r="AK23" s="104"/>
      <c r="AL23" s="103">
        <v>0</v>
      </c>
      <c r="AM23" s="103"/>
      <c r="AN23" s="103" t="s">
        <v>72</v>
      </c>
      <c r="AO23" s="103"/>
      <c r="AP23" s="103" t="s">
        <v>72</v>
      </c>
      <c r="AQ23" s="104"/>
      <c r="AR23" s="158" t="s">
        <v>72</v>
      </c>
      <c r="AS23" s="160"/>
      <c r="AT23" s="103" t="s">
        <v>72</v>
      </c>
      <c r="AU23" s="160"/>
      <c r="AV23" s="103" t="s">
        <v>72</v>
      </c>
      <c r="AW23" s="176"/>
      <c r="AX23" s="16"/>
      <c r="AY23" s="16"/>
    </row>
    <row r="24" spans="1:51" x14ac:dyDescent="0.35">
      <c r="A24" s="117" t="s">
        <v>114</v>
      </c>
      <c r="B24" s="105">
        <v>3</v>
      </c>
      <c r="C24" s="210"/>
      <c r="D24" s="105">
        <v>2</v>
      </c>
      <c r="E24" s="210"/>
      <c r="F24" s="105">
        <v>2</v>
      </c>
      <c r="G24" s="212"/>
      <c r="H24" s="105">
        <v>6</v>
      </c>
      <c r="I24" s="105">
        <v>21</v>
      </c>
      <c r="J24" s="105">
        <v>8</v>
      </c>
      <c r="K24" s="105">
        <v>21</v>
      </c>
      <c r="L24" s="105">
        <v>3</v>
      </c>
      <c r="M24" s="214"/>
      <c r="N24" s="105">
        <v>3</v>
      </c>
      <c r="O24" s="105"/>
      <c r="P24" s="105">
        <v>1</v>
      </c>
      <c r="Q24" s="105"/>
      <c r="R24" s="105">
        <v>2</v>
      </c>
      <c r="S24" s="106"/>
      <c r="T24" s="105">
        <v>5</v>
      </c>
      <c r="U24" s="105"/>
      <c r="V24" s="105">
        <v>6</v>
      </c>
      <c r="W24" s="105"/>
      <c r="X24" s="105">
        <v>3</v>
      </c>
      <c r="Y24" s="106"/>
      <c r="Z24" s="105">
        <v>0</v>
      </c>
      <c r="AA24" s="105"/>
      <c r="AB24" s="105">
        <v>1</v>
      </c>
      <c r="AC24" s="105"/>
      <c r="AD24" s="105" t="s">
        <v>72</v>
      </c>
      <c r="AE24" s="106"/>
      <c r="AF24" s="105">
        <v>1</v>
      </c>
      <c r="AG24" s="105"/>
      <c r="AH24" s="105">
        <v>2</v>
      </c>
      <c r="AI24" s="105"/>
      <c r="AJ24" s="105" t="s">
        <v>72</v>
      </c>
      <c r="AK24" s="106"/>
      <c r="AL24" s="105">
        <v>0</v>
      </c>
      <c r="AM24" s="105"/>
      <c r="AN24" s="105" t="s">
        <v>72</v>
      </c>
      <c r="AO24" s="105"/>
      <c r="AP24" s="105" t="s">
        <v>72</v>
      </c>
      <c r="AQ24" s="106"/>
      <c r="AR24" s="316" t="s">
        <v>72</v>
      </c>
      <c r="AS24" s="122"/>
      <c r="AT24" s="105" t="s">
        <v>72</v>
      </c>
      <c r="AU24" s="122"/>
      <c r="AV24" s="105" t="s">
        <v>72</v>
      </c>
      <c r="AW24" s="177"/>
      <c r="AX24" s="16"/>
      <c r="AY24" s="16"/>
    </row>
    <row r="25" spans="1:51" ht="14.5" x14ac:dyDescent="0.35">
      <c r="A25" s="94" t="s">
        <v>106</v>
      </c>
      <c r="B25" s="174"/>
      <c r="C25" s="174"/>
      <c r="D25" s="174"/>
      <c r="E25" s="174"/>
      <c r="F25" s="174"/>
      <c r="G25" s="173"/>
      <c r="H25" s="174"/>
      <c r="I25" s="174"/>
      <c r="J25" s="174"/>
      <c r="K25" s="174"/>
      <c r="L25" s="174"/>
      <c r="M25" s="173"/>
      <c r="N25" s="174"/>
      <c r="O25" s="174"/>
      <c r="P25" s="174"/>
      <c r="Q25" s="174"/>
      <c r="R25" s="174"/>
      <c r="S25" s="175"/>
      <c r="T25" s="174"/>
      <c r="U25" s="174"/>
      <c r="V25" s="174"/>
      <c r="W25" s="174"/>
      <c r="X25" s="174"/>
      <c r="Y25" s="173"/>
      <c r="Z25" s="174"/>
      <c r="AA25" s="174"/>
      <c r="AB25" s="174"/>
      <c r="AC25" s="174"/>
      <c r="AD25" s="174"/>
      <c r="AE25" s="175"/>
      <c r="AF25" s="174"/>
      <c r="AG25" s="174"/>
      <c r="AH25" s="174"/>
      <c r="AI25" s="174"/>
      <c r="AJ25" s="174"/>
      <c r="AK25" s="173"/>
      <c r="AL25" s="178"/>
      <c r="AM25" s="178"/>
      <c r="AN25" s="178"/>
      <c r="AO25" s="178"/>
      <c r="AP25" s="178"/>
      <c r="AQ25" s="179"/>
      <c r="AR25" s="134"/>
      <c r="AS25" s="160"/>
      <c r="AT25" s="134"/>
      <c r="AU25" s="160"/>
      <c r="AV25" s="134"/>
      <c r="AW25" s="176"/>
      <c r="AX25" s="16"/>
      <c r="AY25" s="16"/>
    </row>
    <row r="26" spans="1:51" s="91" customFormat="1" ht="14.5" x14ac:dyDescent="0.35">
      <c r="A26" s="95" t="s">
        <v>74</v>
      </c>
      <c r="B26" s="100">
        <v>14</v>
      </c>
      <c r="C26" s="206"/>
      <c r="D26" s="100">
        <f>SUM(D27:D32)</f>
        <v>10</v>
      </c>
      <c r="E26" s="206"/>
      <c r="F26" s="100">
        <f>SUM(F27:F32)</f>
        <v>4</v>
      </c>
      <c r="G26" s="208"/>
      <c r="H26" s="100">
        <v>23</v>
      </c>
      <c r="I26" s="100">
        <v>71</v>
      </c>
      <c r="J26" s="100">
        <f>SUM(J27:J32)</f>
        <v>19</v>
      </c>
      <c r="K26" s="100">
        <v>71</v>
      </c>
      <c r="L26" s="100">
        <f>SUM(L27:L32)</f>
        <v>13</v>
      </c>
      <c r="M26" s="208"/>
      <c r="N26" s="100">
        <v>6</v>
      </c>
      <c r="O26" s="101"/>
      <c r="P26" s="100">
        <f>SUM(P27:P32)</f>
        <v>3</v>
      </c>
      <c r="Q26" s="101"/>
      <c r="R26" s="100">
        <f>SUM(R27:R32)</f>
        <v>1</v>
      </c>
      <c r="S26" s="102"/>
      <c r="T26" s="100">
        <v>9</v>
      </c>
      <c r="U26" s="101"/>
      <c r="V26" s="100">
        <f>SUM(V27:V32)</f>
        <v>5</v>
      </c>
      <c r="W26" s="101"/>
      <c r="X26" s="100">
        <f>SUM(X27:X32)</f>
        <v>8</v>
      </c>
      <c r="Y26" s="102"/>
      <c r="Z26" s="100">
        <v>7</v>
      </c>
      <c r="AA26" s="101"/>
      <c r="AB26" s="100">
        <f>SUM(AB27:AB32)</f>
        <v>7</v>
      </c>
      <c r="AC26" s="101"/>
      <c r="AD26" s="100">
        <f>SUM(AD27:AD32)</f>
        <v>3</v>
      </c>
      <c r="AE26" s="102"/>
      <c r="AF26" s="100">
        <v>14</v>
      </c>
      <c r="AG26" s="101"/>
      <c r="AH26" s="100">
        <f>SUM(AH27:AH32)</f>
        <v>12</v>
      </c>
      <c r="AI26" s="101"/>
      <c r="AJ26" s="100">
        <f>SUM(AJ27:AJ32)</f>
        <v>5</v>
      </c>
      <c r="AK26" s="102"/>
      <c r="AL26" s="135">
        <f>SUM(AL27:AL32)</f>
        <v>0</v>
      </c>
      <c r="AM26" s="107"/>
      <c r="AN26" s="135">
        <f>SUM(AN27:AN32)</f>
        <v>0</v>
      </c>
      <c r="AO26" s="107"/>
      <c r="AP26" s="135">
        <f>SUM(AP27:AP32)</f>
        <v>0</v>
      </c>
      <c r="AQ26" s="108"/>
      <c r="AR26" s="135">
        <f>SUM(AR27:AR32)</f>
        <v>0</v>
      </c>
      <c r="AS26" s="227"/>
      <c r="AT26" s="135">
        <f>SUM(AT27:AT32)</f>
        <v>0</v>
      </c>
      <c r="AU26" s="227"/>
      <c r="AV26" s="135">
        <f>SUM(AV27:AV32)</f>
        <v>0</v>
      </c>
      <c r="AW26" s="99"/>
      <c r="AX26" s="16"/>
      <c r="AY26" s="16"/>
    </row>
    <row r="27" spans="1:51" ht="14.5" x14ac:dyDescent="0.35">
      <c r="A27" s="116" t="s">
        <v>14</v>
      </c>
      <c r="B27" s="103">
        <v>2</v>
      </c>
      <c r="C27" s="209"/>
      <c r="D27" s="103">
        <v>1</v>
      </c>
      <c r="E27" s="209"/>
      <c r="F27" s="103">
        <v>2</v>
      </c>
      <c r="G27" s="213"/>
      <c r="H27" s="103">
        <v>4</v>
      </c>
      <c r="I27" s="103">
        <v>11</v>
      </c>
      <c r="J27" s="103">
        <v>2</v>
      </c>
      <c r="K27" s="103">
        <v>11</v>
      </c>
      <c r="L27" s="103">
        <v>4</v>
      </c>
      <c r="M27" s="213"/>
      <c r="N27" s="103">
        <v>1</v>
      </c>
      <c r="O27" s="103"/>
      <c r="P27" s="103" t="s">
        <v>72</v>
      </c>
      <c r="Q27" s="103"/>
      <c r="R27" s="103" t="s">
        <v>72</v>
      </c>
      <c r="S27" s="104"/>
      <c r="T27" s="103">
        <v>1</v>
      </c>
      <c r="U27" s="103"/>
      <c r="V27" s="103" t="s">
        <v>72</v>
      </c>
      <c r="W27" s="103"/>
      <c r="X27" s="103" t="s">
        <v>72</v>
      </c>
      <c r="Y27" s="104"/>
      <c r="Z27" s="103">
        <v>1</v>
      </c>
      <c r="AA27" s="103"/>
      <c r="AB27" s="103">
        <v>1</v>
      </c>
      <c r="AC27" s="103"/>
      <c r="AD27" s="103">
        <v>2</v>
      </c>
      <c r="AE27" s="104"/>
      <c r="AF27" s="103">
        <v>3</v>
      </c>
      <c r="AG27" s="103"/>
      <c r="AH27" s="103" t="s">
        <v>72</v>
      </c>
      <c r="AI27" s="103"/>
      <c r="AJ27" s="103">
        <v>4</v>
      </c>
      <c r="AK27" s="104"/>
      <c r="AL27" s="103">
        <v>0</v>
      </c>
      <c r="AM27" s="103"/>
      <c r="AN27" s="103" t="s">
        <v>72</v>
      </c>
      <c r="AO27" s="103"/>
      <c r="AP27" s="103" t="s">
        <v>72</v>
      </c>
      <c r="AQ27" s="104"/>
      <c r="AR27" s="158" t="s">
        <v>72</v>
      </c>
      <c r="AS27" s="160"/>
      <c r="AT27" s="103" t="s">
        <v>72</v>
      </c>
      <c r="AU27" s="160"/>
      <c r="AV27" s="103" t="s">
        <v>72</v>
      </c>
      <c r="AW27" s="176"/>
      <c r="AX27" s="16"/>
      <c r="AY27" s="16"/>
    </row>
    <row r="28" spans="1:51" ht="14.5" x14ac:dyDescent="0.35">
      <c r="A28" s="116" t="s">
        <v>67</v>
      </c>
      <c r="B28" s="103">
        <v>0</v>
      </c>
      <c r="C28" s="209"/>
      <c r="D28" s="103">
        <v>1</v>
      </c>
      <c r="E28" s="209"/>
      <c r="F28" s="103" t="s">
        <v>72</v>
      </c>
      <c r="G28" s="213"/>
      <c r="H28" s="103">
        <v>0</v>
      </c>
      <c r="I28" s="103">
        <v>1</v>
      </c>
      <c r="J28" s="103">
        <v>1</v>
      </c>
      <c r="K28" s="103">
        <v>1</v>
      </c>
      <c r="L28" s="103" t="s">
        <v>72</v>
      </c>
      <c r="M28" s="213"/>
      <c r="N28" s="103">
        <v>0</v>
      </c>
      <c r="O28" s="103"/>
      <c r="P28" s="103" t="s">
        <v>72</v>
      </c>
      <c r="Q28" s="103"/>
      <c r="R28" s="103" t="s">
        <v>72</v>
      </c>
      <c r="S28" s="104"/>
      <c r="T28" s="103">
        <v>0</v>
      </c>
      <c r="U28" s="103"/>
      <c r="V28" s="103" t="s">
        <v>72</v>
      </c>
      <c r="W28" s="103"/>
      <c r="X28" s="103" t="s">
        <v>72</v>
      </c>
      <c r="Y28" s="104"/>
      <c r="Z28" s="103">
        <v>0</v>
      </c>
      <c r="AA28" s="103"/>
      <c r="AB28" s="103">
        <v>1</v>
      </c>
      <c r="AC28" s="103"/>
      <c r="AD28" s="103" t="s">
        <v>72</v>
      </c>
      <c r="AE28" s="104"/>
      <c r="AF28" s="103">
        <v>0</v>
      </c>
      <c r="AG28" s="103"/>
      <c r="AH28" s="103">
        <v>1</v>
      </c>
      <c r="AI28" s="103"/>
      <c r="AJ28" s="103" t="s">
        <v>72</v>
      </c>
      <c r="AK28" s="104"/>
      <c r="AL28" s="103">
        <v>0</v>
      </c>
      <c r="AM28" s="103"/>
      <c r="AN28" s="103" t="s">
        <v>72</v>
      </c>
      <c r="AO28" s="103"/>
      <c r="AP28" s="103" t="s">
        <v>72</v>
      </c>
      <c r="AQ28" s="104"/>
      <c r="AR28" s="158" t="s">
        <v>72</v>
      </c>
      <c r="AS28" s="160"/>
      <c r="AT28" s="103" t="s">
        <v>72</v>
      </c>
      <c r="AU28" s="160"/>
      <c r="AV28" s="103" t="s">
        <v>72</v>
      </c>
      <c r="AW28" s="176"/>
      <c r="AX28" s="16"/>
      <c r="AY28" s="16"/>
    </row>
    <row r="29" spans="1:51" ht="14.5" x14ac:dyDescent="0.35">
      <c r="A29" s="116" t="s">
        <v>68</v>
      </c>
      <c r="B29" s="103">
        <v>8</v>
      </c>
      <c r="C29" s="209"/>
      <c r="D29" s="103">
        <v>6</v>
      </c>
      <c r="E29" s="209"/>
      <c r="F29" s="103">
        <v>1</v>
      </c>
      <c r="G29" s="213"/>
      <c r="H29" s="103">
        <v>12</v>
      </c>
      <c r="I29" s="103">
        <v>9</v>
      </c>
      <c r="J29" s="103">
        <v>9</v>
      </c>
      <c r="K29" s="103">
        <v>9</v>
      </c>
      <c r="L29" s="103">
        <v>1</v>
      </c>
      <c r="M29" s="213"/>
      <c r="N29" s="103">
        <v>3</v>
      </c>
      <c r="O29" s="103"/>
      <c r="P29" s="103">
        <v>2</v>
      </c>
      <c r="Q29" s="103"/>
      <c r="R29" s="103" t="s">
        <v>72</v>
      </c>
      <c r="S29" s="104"/>
      <c r="T29" s="103">
        <v>3</v>
      </c>
      <c r="U29" s="103"/>
      <c r="V29" s="103">
        <v>3</v>
      </c>
      <c r="W29" s="103"/>
      <c r="X29" s="103" t="s">
        <v>72</v>
      </c>
      <c r="Y29" s="104"/>
      <c r="Z29" s="103">
        <v>5</v>
      </c>
      <c r="AA29" s="103"/>
      <c r="AB29" s="103">
        <v>4</v>
      </c>
      <c r="AC29" s="103"/>
      <c r="AD29" s="103">
        <v>1</v>
      </c>
      <c r="AE29" s="104"/>
      <c r="AF29" s="103">
        <v>9</v>
      </c>
      <c r="AG29" s="103"/>
      <c r="AH29" s="103">
        <v>6</v>
      </c>
      <c r="AI29" s="103"/>
      <c r="AJ29" s="103">
        <v>1</v>
      </c>
      <c r="AK29" s="104"/>
      <c r="AL29" s="103">
        <v>0</v>
      </c>
      <c r="AM29" s="103"/>
      <c r="AN29" s="103" t="s">
        <v>72</v>
      </c>
      <c r="AO29" s="103"/>
      <c r="AP29" s="103" t="s">
        <v>72</v>
      </c>
      <c r="AQ29" s="104"/>
      <c r="AR29" s="158" t="s">
        <v>72</v>
      </c>
      <c r="AS29" s="160"/>
      <c r="AT29" s="103" t="s">
        <v>72</v>
      </c>
      <c r="AU29" s="160"/>
      <c r="AV29" s="103" t="s">
        <v>72</v>
      </c>
      <c r="AW29" s="176"/>
      <c r="AX29" s="16"/>
      <c r="AY29" s="16"/>
    </row>
    <row r="30" spans="1:51" ht="14.5" x14ac:dyDescent="0.35">
      <c r="A30" s="116" t="s">
        <v>28</v>
      </c>
      <c r="B30" s="103">
        <v>0</v>
      </c>
      <c r="C30" s="209"/>
      <c r="D30" s="103" t="s">
        <v>72</v>
      </c>
      <c r="E30" s="209"/>
      <c r="F30" s="103" t="s">
        <v>72</v>
      </c>
      <c r="G30" s="213"/>
      <c r="H30" s="103">
        <v>0</v>
      </c>
      <c r="I30" s="103"/>
      <c r="J30" s="103" t="s">
        <v>72</v>
      </c>
      <c r="K30" s="103"/>
      <c r="L30" s="103" t="s">
        <v>72</v>
      </c>
      <c r="M30" s="213"/>
      <c r="N30" s="103">
        <v>0</v>
      </c>
      <c r="O30" s="103"/>
      <c r="P30" s="103" t="s">
        <v>72</v>
      </c>
      <c r="Q30" s="103"/>
      <c r="R30" s="103" t="s">
        <v>72</v>
      </c>
      <c r="S30" s="104"/>
      <c r="T30" s="103">
        <v>0</v>
      </c>
      <c r="U30" s="103"/>
      <c r="V30" s="103" t="s">
        <v>72</v>
      </c>
      <c r="W30" s="103"/>
      <c r="X30" s="103" t="s">
        <v>72</v>
      </c>
      <c r="Y30" s="104"/>
      <c r="Z30" s="103">
        <v>0</v>
      </c>
      <c r="AA30" s="103"/>
      <c r="AB30" s="103" t="s">
        <v>72</v>
      </c>
      <c r="AC30" s="103"/>
      <c r="AD30" s="103" t="s">
        <v>72</v>
      </c>
      <c r="AE30" s="104"/>
      <c r="AF30" s="103">
        <v>0</v>
      </c>
      <c r="AG30" s="103"/>
      <c r="AH30" s="103" t="s">
        <v>72</v>
      </c>
      <c r="AI30" s="103"/>
      <c r="AJ30" s="103" t="s">
        <v>72</v>
      </c>
      <c r="AK30" s="104"/>
      <c r="AL30" s="103">
        <v>0</v>
      </c>
      <c r="AM30" s="103"/>
      <c r="AN30" s="103" t="s">
        <v>72</v>
      </c>
      <c r="AO30" s="103"/>
      <c r="AP30" s="103" t="s">
        <v>72</v>
      </c>
      <c r="AQ30" s="104"/>
      <c r="AR30" s="158" t="s">
        <v>72</v>
      </c>
      <c r="AS30" s="160"/>
      <c r="AT30" s="103" t="s">
        <v>72</v>
      </c>
      <c r="AU30" s="160"/>
      <c r="AV30" s="103" t="s">
        <v>72</v>
      </c>
      <c r="AW30" s="176"/>
      <c r="AX30" s="16"/>
      <c r="AY30" s="16"/>
    </row>
    <row r="31" spans="1:51" ht="14.5" x14ac:dyDescent="0.35">
      <c r="A31" s="116" t="s">
        <v>29</v>
      </c>
      <c r="B31" s="103">
        <v>2</v>
      </c>
      <c r="C31" s="209"/>
      <c r="D31" s="103">
        <v>1</v>
      </c>
      <c r="E31" s="209"/>
      <c r="F31" s="103" t="s">
        <v>72</v>
      </c>
      <c r="G31" s="213"/>
      <c r="H31" s="103">
        <v>3</v>
      </c>
      <c r="I31" s="103">
        <v>2</v>
      </c>
      <c r="J31" s="103">
        <v>5</v>
      </c>
      <c r="K31" s="103">
        <v>2</v>
      </c>
      <c r="L31" s="103" t="s">
        <v>72</v>
      </c>
      <c r="M31" s="213"/>
      <c r="N31" s="103">
        <v>2</v>
      </c>
      <c r="O31" s="103"/>
      <c r="P31" s="103" t="s">
        <v>72</v>
      </c>
      <c r="Q31" s="103"/>
      <c r="R31" s="103" t="s">
        <v>72</v>
      </c>
      <c r="S31" s="104"/>
      <c r="T31" s="103">
        <v>3</v>
      </c>
      <c r="U31" s="103"/>
      <c r="V31" s="103" t="s">
        <v>72</v>
      </c>
      <c r="W31" s="103"/>
      <c r="X31" s="103" t="s">
        <v>72</v>
      </c>
      <c r="Y31" s="104"/>
      <c r="Z31" s="103">
        <v>0</v>
      </c>
      <c r="AA31" s="103"/>
      <c r="AB31" s="103">
        <v>1</v>
      </c>
      <c r="AC31" s="103"/>
      <c r="AD31" s="103" t="s">
        <v>72</v>
      </c>
      <c r="AE31" s="104"/>
      <c r="AF31" s="103">
        <v>0</v>
      </c>
      <c r="AG31" s="103"/>
      <c r="AH31" s="103">
        <v>5</v>
      </c>
      <c r="AI31" s="103"/>
      <c r="AJ31" s="103" t="s">
        <v>72</v>
      </c>
      <c r="AK31" s="104"/>
      <c r="AL31" s="103">
        <v>0</v>
      </c>
      <c r="AM31" s="103"/>
      <c r="AN31" s="103" t="s">
        <v>72</v>
      </c>
      <c r="AO31" s="103"/>
      <c r="AP31" s="103" t="s">
        <v>72</v>
      </c>
      <c r="AQ31" s="104"/>
      <c r="AR31" s="158" t="s">
        <v>72</v>
      </c>
      <c r="AS31" s="160"/>
      <c r="AT31" s="103" t="s">
        <v>72</v>
      </c>
      <c r="AU31" s="160"/>
      <c r="AV31" s="103" t="s">
        <v>72</v>
      </c>
      <c r="AW31" s="176"/>
      <c r="AX31" s="16"/>
      <c r="AY31" s="16"/>
    </row>
    <row r="32" spans="1:51" x14ac:dyDescent="0.35">
      <c r="A32" s="117" t="s">
        <v>114</v>
      </c>
      <c r="B32" s="105">
        <v>2</v>
      </c>
      <c r="C32" s="210"/>
      <c r="D32" s="105">
        <v>1</v>
      </c>
      <c r="E32" s="210"/>
      <c r="F32" s="105">
        <v>1</v>
      </c>
      <c r="G32" s="214"/>
      <c r="H32" s="105">
        <v>4</v>
      </c>
      <c r="I32" s="105">
        <v>48</v>
      </c>
      <c r="J32" s="105">
        <v>2</v>
      </c>
      <c r="K32" s="105">
        <v>48</v>
      </c>
      <c r="L32" s="105">
        <v>8</v>
      </c>
      <c r="M32" s="214"/>
      <c r="N32" s="105">
        <v>1</v>
      </c>
      <c r="O32" s="105"/>
      <c r="P32" s="105">
        <v>1</v>
      </c>
      <c r="Q32" s="105"/>
      <c r="R32" s="105">
        <v>1</v>
      </c>
      <c r="S32" s="106"/>
      <c r="T32" s="105">
        <v>2</v>
      </c>
      <c r="U32" s="105"/>
      <c r="V32" s="105">
        <v>2</v>
      </c>
      <c r="W32" s="105"/>
      <c r="X32" s="105">
        <v>8</v>
      </c>
      <c r="Y32" s="106"/>
      <c r="Z32" s="105">
        <v>1</v>
      </c>
      <c r="AA32" s="105"/>
      <c r="AB32" s="105" t="s">
        <v>72</v>
      </c>
      <c r="AC32" s="105"/>
      <c r="AD32" s="105" t="s">
        <v>72</v>
      </c>
      <c r="AE32" s="106"/>
      <c r="AF32" s="105">
        <v>2</v>
      </c>
      <c r="AG32" s="105"/>
      <c r="AH32" s="105" t="s">
        <v>72</v>
      </c>
      <c r="AI32" s="105"/>
      <c r="AJ32" s="105" t="s">
        <v>72</v>
      </c>
      <c r="AK32" s="106"/>
      <c r="AL32" s="105">
        <v>0</v>
      </c>
      <c r="AM32" s="105"/>
      <c r="AN32" s="105" t="s">
        <v>72</v>
      </c>
      <c r="AO32" s="105"/>
      <c r="AP32" s="105" t="s">
        <v>72</v>
      </c>
      <c r="AQ32" s="106"/>
      <c r="AR32" s="316" t="s">
        <v>72</v>
      </c>
      <c r="AS32" s="122"/>
      <c r="AT32" s="105" t="s">
        <v>72</v>
      </c>
      <c r="AU32" s="122"/>
      <c r="AV32" s="105" t="s">
        <v>72</v>
      </c>
      <c r="AW32" s="177"/>
      <c r="AX32" s="16"/>
      <c r="AY32" s="16"/>
    </row>
    <row r="33" spans="1:51" ht="14.5" x14ac:dyDescent="0.35">
      <c r="A33" s="94" t="s">
        <v>40</v>
      </c>
      <c r="B33" s="109"/>
      <c r="C33" s="109"/>
      <c r="D33" s="109"/>
      <c r="E33" s="109"/>
      <c r="F33" s="109"/>
      <c r="G33" s="111"/>
      <c r="H33" s="109"/>
      <c r="I33" s="109"/>
      <c r="J33" s="109"/>
      <c r="K33" s="109"/>
      <c r="L33" s="109"/>
      <c r="M33" s="111"/>
      <c r="N33" s="109"/>
      <c r="O33" s="109"/>
      <c r="P33" s="109"/>
      <c r="Q33" s="109"/>
      <c r="R33" s="109"/>
      <c r="S33" s="111"/>
      <c r="T33" s="109"/>
      <c r="U33" s="109"/>
      <c r="V33" s="109"/>
      <c r="W33" s="109"/>
      <c r="X33" s="109"/>
      <c r="Y33" s="111"/>
      <c r="Z33" s="109"/>
      <c r="AA33" s="109"/>
      <c r="AB33" s="109"/>
      <c r="AC33" s="109"/>
      <c r="AD33" s="109"/>
      <c r="AE33" s="111"/>
      <c r="AF33" s="109"/>
      <c r="AG33" s="109"/>
      <c r="AH33" s="109"/>
      <c r="AI33" s="109"/>
      <c r="AJ33" s="109"/>
      <c r="AK33" s="111"/>
      <c r="AL33" s="109"/>
      <c r="AM33" s="109"/>
      <c r="AN33" s="109"/>
      <c r="AO33" s="109"/>
      <c r="AP33" s="109"/>
      <c r="AQ33" s="111"/>
      <c r="AR33" s="134"/>
      <c r="AS33" s="160"/>
      <c r="AT33" s="134"/>
      <c r="AU33" s="160"/>
      <c r="AV33" s="134"/>
      <c r="AW33" s="176"/>
      <c r="AX33" s="16"/>
      <c r="AY33" s="16"/>
    </row>
    <row r="34" spans="1:51" s="91" customFormat="1" ht="14.5" x14ac:dyDescent="0.35">
      <c r="A34" s="95" t="s">
        <v>74</v>
      </c>
      <c r="B34" s="319">
        <f>SUM(B35:B40)</f>
        <v>0</v>
      </c>
      <c r="C34" s="112"/>
      <c r="D34" s="230">
        <f>SUM(D35:D40)</f>
        <v>1</v>
      </c>
      <c r="E34" s="112"/>
      <c r="F34" s="230">
        <f>SUM(F35:F40)</f>
        <v>1</v>
      </c>
      <c r="G34" s="113"/>
      <c r="H34" s="320">
        <f>SUM(H35:H40)</f>
        <v>0</v>
      </c>
      <c r="I34" s="112">
        <v>38</v>
      </c>
      <c r="J34" s="230">
        <f>SUM(J35:J40)</f>
        <v>1</v>
      </c>
      <c r="K34" s="112">
        <v>38</v>
      </c>
      <c r="L34" s="230">
        <f>SUM(L35:L40)</f>
        <v>3</v>
      </c>
      <c r="M34" s="113"/>
      <c r="N34" s="321">
        <f>SUM(N35:N40)</f>
        <v>3</v>
      </c>
      <c r="O34" s="112"/>
      <c r="P34" s="320">
        <f>SUM(P35:P40)</f>
        <v>0</v>
      </c>
      <c r="Q34" s="112"/>
      <c r="R34" s="230">
        <f>SUM(R35:R40)</f>
        <v>1</v>
      </c>
      <c r="S34" s="113"/>
      <c r="T34" s="321">
        <f>SUM(T35:T40)</f>
        <v>0</v>
      </c>
      <c r="U34" s="112"/>
      <c r="V34" s="230">
        <f>SUM(V35:V40)</f>
        <v>1</v>
      </c>
      <c r="W34" s="112"/>
      <c r="X34" s="230">
        <f>SUM(X35:X40)</f>
        <v>3</v>
      </c>
      <c r="Y34" s="113"/>
      <c r="Z34" s="321">
        <f>SUM(Z35:Z40)</f>
        <v>0</v>
      </c>
      <c r="AA34" s="112"/>
      <c r="AB34" s="321">
        <f>SUM(AB35:AB40)</f>
        <v>0</v>
      </c>
      <c r="AC34" s="112"/>
      <c r="AD34" s="321">
        <f>SUM(AD35:AD40)</f>
        <v>0</v>
      </c>
      <c r="AE34" s="113"/>
      <c r="AF34" s="321">
        <f>SUM(AF35:AF40)</f>
        <v>0</v>
      </c>
      <c r="AG34" s="112"/>
      <c r="AH34" s="320">
        <f>SUM(AH35:AH40)</f>
        <v>0</v>
      </c>
      <c r="AI34" s="112"/>
      <c r="AJ34" s="320">
        <f>SUM(AJ35:AJ40)</f>
        <v>0</v>
      </c>
      <c r="AK34" s="113"/>
      <c r="AL34" s="321">
        <f>SUM(AL35:AL40)</f>
        <v>0</v>
      </c>
      <c r="AM34" s="112"/>
      <c r="AN34" s="322">
        <f>SUM(AN35:AN40)</f>
        <v>0</v>
      </c>
      <c r="AO34" s="321"/>
      <c r="AP34" s="322">
        <f>SUM(AP35:AP40)</f>
        <v>0</v>
      </c>
      <c r="AQ34" s="113"/>
      <c r="AR34" s="321">
        <f>SUM(AR35:AR40)</f>
        <v>0</v>
      </c>
      <c r="AS34" s="227"/>
      <c r="AT34" s="322">
        <f>SUM(AT35:AT40)</f>
        <v>0</v>
      </c>
      <c r="AU34" s="227"/>
      <c r="AV34" s="322">
        <f>SUM(AV35:AV40)</f>
        <v>0</v>
      </c>
      <c r="AW34" s="99"/>
      <c r="AX34" s="16"/>
      <c r="AY34" s="16"/>
    </row>
    <row r="35" spans="1:51" ht="14.5" x14ac:dyDescent="0.35">
      <c r="A35" s="116" t="s">
        <v>14</v>
      </c>
      <c r="B35" s="103">
        <v>0</v>
      </c>
      <c r="C35" s="109"/>
      <c r="D35" s="103" t="s">
        <v>72</v>
      </c>
      <c r="E35" s="109"/>
      <c r="F35" s="103" t="s">
        <v>72</v>
      </c>
      <c r="G35" s="104"/>
      <c r="H35" s="103">
        <v>0</v>
      </c>
      <c r="I35" s="103">
        <v>6</v>
      </c>
      <c r="J35" s="103" t="s">
        <v>72</v>
      </c>
      <c r="K35" s="103">
        <v>6</v>
      </c>
      <c r="L35" s="103" t="s">
        <v>72</v>
      </c>
      <c r="M35" s="104"/>
      <c r="N35" s="103">
        <v>0</v>
      </c>
      <c r="O35" s="103"/>
      <c r="P35" s="103" t="s">
        <v>72</v>
      </c>
      <c r="Q35" s="103"/>
      <c r="R35" s="103" t="s">
        <v>72</v>
      </c>
      <c r="S35" s="104"/>
      <c r="T35" s="103">
        <v>0</v>
      </c>
      <c r="U35" s="103"/>
      <c r="V35" s="103" t="s">
        <v>72</v>
      </c>
      <c r="W35" s="103"/>
      <c r="X35" s="103" t="s">
        <v>72</v>
      </c>
      <c r="Y35" s="104"/>
      <c r="Z35" s="103">
        <v>0</v>
      </c>
      <c r="AA35" s="103"/>
      <c r="AB35" s="103" t="s">
        <v>72</v>
      </c>
      <c r="AC35" s="103"/>
      <c r="AD35" s="103" t="s">
        <v>72</v>
      </c>
      <c r="AE35" s="104"/>
      <c r="AF35" s="103">
        <v>0</v>
      </c>
      <c r="AG35" s="103"/>
      <c r="AH35" s="103" t="s">
        <v>72</v>
      </c>
      <c r="AI35" s="103"/>
      <c r="AJ35" s="103" t="s">
        <v>72</v>
      </c>
      <c r="AK35" s="104"/>
      <c r="AL35" s="103">
        <v>0</v>
      </c>
      <c r="AM35" s="103"/>
      <c r="AN35" s="103" t="s">
        <v>72</v>
      </c>
      <c r="AO35" s="103"/>
      <c r="AP35" s="103" t="s">
        <v>72</v>
      </c>
      <c r="AQ35" s="104"/>
      <c r="AR35" s="158" t="s">
        <v>72</v>
      </c>
      <c r="AS35" s="160"/>
      <c r="AT35" s="103" t="s">
        <v>72</v>
      </c>
      <c r="AU35" s="160"/>
      <c r="AV35" s="103" t="s">
        <v>72</v>
      </c>
      <c r="AW35" s="176"/>
      <c r="AX35" s="16"/>
      <c r="AY35" s="16"/>
    </row>
    <row r="36" spans="1:51" ht="14.5" x14ac:dyDescent="0.35">
      <c r="A36" s="116" t="s">
        <v>67</v>
      </c>
      <c r="B36" s="103">
        <v>0</v>
      </c>
      <c r="C36" s="109"/>
      <c r="D36" s="103" t="s">
        <v>72</v>
      </c>
      <c r="E36" s="109"/>
      <c r="F36" s="103" t="s">
        <v>72</v>
      </c>
      <c r="G36" s="104"/>
      <c r="H36" s="103">
        <v>0</v>
      </c>
      <c r="I36" s="103"/>
      <c r="J36" s="103" t="s">
        <v>72</v>
      </c>
      <c r="K36" s="103"/>
      <c r="L36" s="103" t="s">
        <v>72</v>
      </c>
      <c r="M36" s="104"/>
      <c r="N36" s="103">
        <v>0</v>
      </c>
      <c r="O36" s="103"/>
      <c r="P36" s="103" t="s">
        <v>72</v>
      </c>
      <c r="Q36" s="103"/>
      <c r="R36" s="103" t="s">
        <v>72</v>
      </c>
      <c r="S36" s="104"/>
      <c r="T36" s="103">
        <v>0</v>
      </c>
      <c r="U36" s="103"/>
      <c r="V36" s="103" t="s">
        <v>72</v>
      </c>
      <c r="W36" s="103"/>
      <c r="X36" s="103" t="s">
        <v>72</v>
      </c>
      <c r="Y36" s="104"/>
      <c r="Z36" s="103">
        <v>0</v>
      </c>
      <c r="AA36" s="103"/>
      <c r="AB36" s="103" t="s">
        <v>72</v>
      </c>
      <c r="AC36" s="103"/>
      <c r="AD36" s="103" t="s">
        <v>72</v>
      </c>
      <c r="AE36" s="104"/>
      <c r="AF36" s="103">
        <v>0</v>
      </c>
      <c r="AG36" s="103"/>
      <c r="AH36" s="103" t="s">
        <v>72</v>
      </c>
      <c r="AI36" s="103"/>
      <c r="AJ36" s="103" t="s">
        <v>72</v>
      </c>
      <c r="AK36" s="104"/>
      <c r="AL36" s="103">
        <v>0</v>
      </c>
      <c r="AM36" s="103"/>
      <c r="AN36" s="103" t="s">
        <v>72</v>
      </c>
      <c r="AO36" s="103"/>
      <c r="AP36" s="103" t="s">
        <v>72</v>
      </c>
      <c r="AQ36" s="104"/>
      <c r="AR36" s="158" t="s">
        <v>72</v>
      </c>
      <c r="AS36" s="160"/>
      <c r="AT36" s="103" t="s">
        <v>72</v>
      </c>
      <c r="AU36" s="160"/>
      <c r="AV36" s="103" t="s">
        <v>72</v>
      </c>
      <c r="AW36" s="176"/>
      <c r="AX36" s="16"/>
      <c r="AY36" s="16"/>
    </row>
    <row r="37" spans="1:51" ht="14.5" x14ac:dyDescent="0.35">
      <c r="A37" s="116" t="s">
        <v>68</v>
      </c>
      <c r="B37" s="103">
        <v>0</v>
      </c>
      <c r="C37" s="109"/>
      <c r="D37" s="103" t="s">
        <v>72</v>
      </c>
      <c r="E37" s="109"/>
      <c r="F37" s="103">
        <v>1</v>
      </c>
      <c r="G37" s="104"/>
      <c r="H37" s="103">
        <v>0</v>
      </c>
      <c r="I37" s="103"/>
      <c r="J37" s="103" t="s">
        <v>72</v>
      </c>
      <c r="K37" s="103"/>
      <c r="L37" s="103">
        <v>3</v>
      </c>
      <c r="M37" s="104"/>
      <c r="N37" s="103">
        <v>0</v>
      </c>
      <c r="O37" s="103"/>
      <c r="P37" s="103" t="s">
        <v>72</v>
      </c>
      <c r="Q37" s="103"/>
      <c r="R37" s="103">
        <v>1</v>
      </c>
      <c r="S37" s="104"/>
      <c r="T37" s="103">
        <v>0</v>
      </c>
      <c r="U37" s="103"/>
      <c r="V37" s="103" t="s">
        <v>72</v>
      </c>
      <c r="W37" s="103"/>
      <c r="X37" s="103">
        <v>3</v>
      </c>
      <c r="Y37" s="104"/>
      <c r="Z37" s="103">
        <v>0</v>
      </c>
      <c r="AA37" s="103"/>
      <c r="AB37" s="103" t="s">
        <v>72</v>
      </c>
      <c r="AC37" s="103"/>
      <c r="AD37" s="103" t="s">
        <v>72</v>
      </c>
      <c r="AE37" s="104"/>
      <c r="AF37" s="103">
        <v>0</v>
      </c>
      <c r="AG37" s="103"/>
      <c r="AH37" s="103" t="s">
        <v>72</v>
      </c>
      <c r="AI37" s="103"/>
      <c r="AJ37" s="103" t="s">
        <v>72</v>
      </c>
      <c r="AK37" s="104"/>
      <c r="AL37" s="103">
        <v>0</v>
      </c>
      <c r="AM37" s="103"/>
      <c r="AN37" s="103" t="s">
        <v>72</v>
      </c>
      <c r="AO37" s="103"/>
      <c r="AP37" s="103" t="s">
        <v>72</v>
      </c>
      <c r="AQ37" s="104"/>
      <c r="AR37" s="158" t="s">
        <v>72</v>
      </c>
      <c r="AS37" s="160"/>
      <c r="AT37" s="103" t="s">
        <v>72</v>
      </c>
      <c r="AU37" s="160"/>
      <c r="AV37" s="103" t="s">
        <v>72</v>
      </c>
      <c r="AW37" s="176"/>
      <c r="AX37" s="16"/>
      <c r="AY37" s="16"/>
    </row>
    <row r="38" spans="1:51" ht="14.5" x14ac:dyDescent="0.35">
      <c r="A38" s="116" t="s">
        <v>28</v>
      </c>
      <c r="B38" s="103">
        <v>0</v>
      </c>
      <c r="C38" s="109"/>
      <c r="D38" s="103" t="s">
        <v>72</v>
      </c>
      <c r="E38" s="109"/>
      <c r="F38" s="103" t="s">
        <v>72</v>
      </c>
      <c r="G38" s="104"/>
      <c r="H38" s="103">
        <v>0</v>
      </c>
      <c r="I38" s="103"/>
      <c r="J38" s="103" t="s">
        <v>72</v>
      </c>
      <c r="K38" s="103"/>
      <c r="L38" s="103" t="s">
        <v>72</v>
      </c>
      <c r="M38" s="104"/>
      <c r="N38" s="103">
        <v>0</v>
      </c>
      <c r="O38" s="103"/>
      <c r="P38" s="103" t="s">
        <v>72</v>
      </c>
      <c r="Q38" s="103"/>
      <c r="R38" s="103" t="s">
        <v>72</v>
      </c>
      <c r="S38" s="104"/>
      <c r="T38" s="103">
        <v>0</v>
      </c>
      <c r="U38" s="103"/>
      <c r="V38" s="103" t="s">
        <v>72</v>
      </c>
      <c r="W38" s="103"/>
      <c r="X38" s="103" t="s">
        <v>72</v>
      </c>
      <c r="Y38" s="104"/>
      <c r="Z38" s="103">
        <v>0</v>
      </c>
      <c r="AA38" s="103"/>
      <c r="AB38" s="103" t="s">
        <v>72</v>
      </c>
      <c r="AC38" s="103"/>
      <c r="AD38" s="103" t="s">
        <v>72</v>
      </c>
      <c r="AE38" s="104"/>
      <c r="AF38" s="103">
        <v>0</v>
      </c>
      <c r="AG38" s="103"/>
      <c r="AH38" s="103" t="s">
        <v>72</v>
      </c>
      <c r="AI38" s="103"/>
      <c r="AJ38" s="103" t="s">
        <v>72</v>
      </c>
      <c r="AK38" s="104"/>
      <c r="AL38" s="103">
        <v>0</v>
      </c>
      <c r="AM38" s="103"/>
      <c r="AN38" s="103" t="s">
        <v>72</v>
      </c>
      <c r="AO38" s="103"/>
      <c r="AP38" s="103" t="s">
        <v>72</v>
      </c>
      <c r="AQ38" s="104"/>
      <c r="AR38" s="158" t="s">
        <v>72</v>
      </c>
      <c r="AS38" s="160"/>
      <c r="AT38" s="103" t="s">
        <v>72</v>
      </c>
      <c r="AU38" s="160"/>
      <c r="AV38" s="103" t="s">
        <v>72</v>
      </c>
      <c r="AW38" s="176"/>
      <c r="AX38" s="16"/>
      <c r="AY38" s="16"/>
    </row>
    <row r="39" spans="1:51" ht="14.5" x14ac:dyDescent="0.35">
      <c r="A39" s="116" t="s">
        <v>29</v>
      </c>
      <c r="B39" s="103">
        <v>0</v>
      </c>
      <c r="C39" s="109"/>
      <c r="D39" s="103" t="s">
        <v>72</v>
      </c>
      <c r="E39" s="109"/>
      <c r="F39" s="103" t="s">
        <v>72</v>
      </c>
      <c r="G39" s="104"/>
      <c r="H39" s="103">
        <v>0</v>
      </c>
      <c r="I39" s="103"/>
      <c r="J39" s="103" t="s">
        <v>72</v>
      </c>
      <c r="K39" s="103"/>
      <c r="L39" s="103" t="s">
        <v>72</v>
      </c>
      <c r="M39" s="104"/>
      <c r="N39" s="103">
        <v>0</v>
      </c>
      <c r="O39" s="103"/>
      <c r="P39" s="103" t="s">
        <v>72</v>
      </c>
      <c r="Q39" s="103"/>
      <c r="R39" s="103" t="s">
        <v>72</v>
      </c>
      <c r="S39" s="104"/>
      <c r="T39" s="103">
        <v>0</v>
      </c>
      <c r="U39" s="103"/>
      <c r="V39" s="103" t="s">
        <v>72</v>
      </c>
      <c r="W39" s="103"/>
      <c r="X39" s="103" t="s">
        <v>72</v>
      </c>
      <c r="Y39" s="104"/>
      <c r="Z39" s="103">
        <v>0</v>
      </c>
      <c r="AA39" s="103"/>
      <c r="AB39" s="103" t="s">
        <v>72</v>
      </c>
      <c r="AC39" s="103"/>
      <c r="AD39" s="103" t="s">
        <v>72</v>
      </c>
      <c r="AE39" s="104"/>
      <c r="AF39" s="103">
        <v>0</v>
      </c>
      <c r="AG39" s="103"/>
      <c r="AH39" s="103" t="s">
        <v>72</v>
      </c>
      <c r="AI39" s="103"/>
      <c r="AJ39" s="103" t="s">
        <v>72</v>
      </c>
      <c r="AK39" s="104"/>
      <c r="AL39" s="103">
        <v>0</v>
      </c>
      <c r="AM39" s="103"/>
      <c r="AN39" s="103" t="s">
        <v>72</v>
      </c>
      <c r="AO39" s="103"/>
      <c r="AP39" s="103" t="s">
        <v>72</v>
      </c>
      <c r="AQ39" s="104"/>
      <c r="AR39" s="158" t="s">
        <v>72</v>
      </c>
      <c r="AS39" s="160"/>
      <c r="AT39" s="103" t="s">
        <v>72</v>
      </c>
      <c r="AU39" s="160"/>
      <c r="AV39" s="103" t="s">
        <v>72</v>
      </c>
      <c r="AW39" s="176"/>
      <c r="AX39" s="16"/>
      <c r="AY39" s="16"/>
    </row>
    <row r="40" spans="1:51" x14ac:dyDescent="0.35">
      <c r="A40" s="117" t="s">
        <v>114</v>
      </c>
      <c r="B40" s="105">
        <v>0</v>
      </c>
      <c r="C40" s="110"/>
      <c r="D40" s="105">
        <v>1</v>
      </c>
      <c r="E40" s="110"/>
      <c r="F40" s="105" t="s">
        <v>72</v>
      </c>
      <c r="G40" s="106"/>
      <c r="H40" s="105">
        <v>0</v>
      </c>
      <c r="I40" s="105">
        <v>31</v>
      </c>
      <c r="J40" s="105">
        <v>1</v>
      </c>
      <c r="K40" s="105">
        <v>31</v>
      </c>
      <c r="L40" s="105" t="s">
        <v>72</v>
      </c>
      <c r="M40" s="106"/>
      <c r="N40" s="105">
        <v>3</v>
      </c>
      <c r="O40" s="105"/>
      <c r="P40" s="105">
        <v>0</v>
      </c>
      <c r="Q40" s="105"/>
      <c r="R40" s="105" t="s">
        <v>72</v>
      </c>
      <c r="S40" s="106"/>
      <c r="T40" s="105">
        <v>0</v>
      </c>
      <c r="U40" s="105"/>
      <c r="V40" s="105">
        <v>1</v>
      </c>
      <c r="W40" s="105"/>
      <c r="X40" s="105" t="s">
        <v>72</v>
      </c>
      <c r="Y40" s="106"/>
      <c r="Z40" s="105">
        <v>0</v>
      </c>
      <c r="AA40" s="105"/>
      <c r="AB40" s="105" t="s">
        <v>72</v>
      </c>
      <c r="AC40" s="105"/>
      <c r="AD40" s="105" t="s">
        <v>72</v>
      </c>
      <c r="AE40" s="106"/>
      <c r="AF40" s="105">
        <v>0</v>
      </c>
      <c r="AG40" s="105"/>
      <c r="AH40" s="105" t="s">
        <v>72</v>
      </c>
      <c r="AI40" s="105"/>
      <c r="AJ40" s="105" t="s">
        <v>72</v>
      </c>
      <c r="AK40" s="106"/>
      <c r="AL40" s="105">
        <v>0</v>
      </c>
      <c r="AM40" s="105"/>
      <c r="AN40" s="105" t="s">
        <v>72</v>
      </c>
      <c r="AO40" s="105"/>
      <c r="AP40" s="105" t="s">
        <v>72</v>
      </c>
      <c r="AQ40" s="106"/>
      <c r="AR40" s="316" t="s">
        <v>72</v>
      </c>
      <c r="AS40" s="122"/>
      <c r="AT40" s="105" t="s">
        <v>72</v>
      </c>
      <c r="AU40" s="122"/>
      <c r="AV40" s="105" t="s">
        <v>72</v>
      </c>
      <c r="AW40" s="177"/>
      <c r="AX40" s="16"/>
      <c r="AY40" s="16"/>
    </row>
    <row r="41" spans="1:51" s="91" customFormat="1" ht="14.5" x14ac:dyDescent="0.35">
      <c r="A41" s="272"/>
      <c r="B41" s="103"/>
      <c r="C41" s="109"/>
      <c r="D41" s="103"/>
      <c r="E41" s="109"/>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34"/>
      <c r="AS41" s="160"/>
      <c r="AT41" s="103"/>
      <c r="AU41" s="160"/>
      <c r="AV41" s="103"/>
      <c r="AW41" s="160"/>
      <c r="AX41" s="16"/>
      <c r="AY41" s="16"/>
    </row>
    <row r="42" spans="1:51" s="278" customFormat="1" ht="15.5" x14ac:dyDescent="0.35">
      <c r="A42" s="344" t="s">
        <v>136</v>
      </c>
      <c r="B42" s="310"/>
      <c r="C42" s="311"/>
      <c r="D42" s="310"/>
      <c r="E42" s="310"/>
      <c r="F42" s="310"/>
      <c r="G42" s="310"/>
      <c r="H42" s="310"/>
      <c r="I42" s="311"/>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271"/>
      <c r="AW42" s="271"/>
      <c r="AX42" s="271"/>
      <c r="AY42" s="271"/>
    </row>
    <row r="43" spans="1:51" s="278" customFormat="1" ht="17" x14ac:dyDescent="0.35">
      <c r="A43" s="344" t="s">
        <v>183</v>
      </c>
      <c r="B43" s="313"/>
      <c r="C43" s="313"/>
      <c r="D43" s="313"/>
      <c r="E43" s="313"/>
      <c r="F43" s="313"/>
      <c r="G43" s="313"/>
      <c r="H43" s="313"/>
      <c r="I43" s="313"/>
      <c r="J43" s="313"/>
      <c r="K43" s="313"/>
      <c r="L43" s="313"/>
      <c r="M43" s="314"/>
      <c r="N43" s="314"/>
      <c r="O43" s="315"/>
      <c r="P43" s="315"/>
      <c r="Q43" s="315"/>
      <c r="R43" s="312"/>
      <c r="S43" s="310"/>
      <c r="T43" s="310"/>
      <c r="U43" s="310"/>
      <c r="V43" s="310"/>
      <c r="W43" s="310"/>
      <c r="X43" s="312"/>
      <c r="Y43" s="310"/>
      <c r="Z43" s="310"/>
      <c r="AA43" s="310"/>
      <c r="AB43" s="310"/>
      <c r="AC43" s="310"/>
      <c r="AD43" s="310"/>
      <c r="AE43" s="310"/>
      <c r="AF43" s="310"/>
      <c r="AG43" s="310"/>
      <c r="AH43" s="310"/>
      <c r="AI43" s="310"/>
      <c r="AJ43" s="312"/>
      <c r="AK43" s="310"/>
      <c r="AL43" s="310"/>
      <c r="AM43" s="310"/>
      <c r="AN43" s="310"/>
      <c r="AO43" s="310"/>
      <c r="AP43" s="310"/>
      <c r="AQ43" s="310"/>
      <c r="AR43" s="310"/>
      <c r="AS43" s="310"/>
      <c r="AT43" s="310"/>
      <c r="AU43" s="310"/>
      <c r="AV43" s="271"/>
      <c r="AW43" s="271"/>
      <c r="AX43" s="271"/>
      <c r="AY43" s="271"/>
    </row>
    <row r="44" spans="1:51" ht="17" x14ac:dyDescent="0.35">
      <c r="A44" s="325" t="s">
        <v>172</v>
      </c>
      <c r="B44" s="16"/>
      <c r="C44" s="217"/>
      <c r="D44" s="136"/>
      <c r="E44" s="16"/>
      <c r="F44" s="136"/>
      <c r="G44" s="16"/>
      <c r="H44" s="16"/>
      <c r="I44" s="217"/>
      <c r="J44" s="136"/>
      <c r="K44" s="16"/>
      <c r="L44" s="136"/>
      <c r="M44" s="16"/>
      <c r="N44" s="16"/>
      <c r="O44" s="16"/>
      <c r="P44" s="16"/>
      <c r="Q44" s="16"/>
      <c r="R44" s="136"/>
      <c r="S44" s="16"/>
      <c r="T44" s="16"/>
      <c r="U44" s="16"/>
      <c r="V44" s="16"/>
      <c r="W44" s="16"/>
      <c r="X44" s="136"/>
      <c r="Y44" s="16"/>
      <c r="Z44" s="16"/>
      <c r="AA44" s="16"/>
      <c r="AB44" s="16"/>
      <c r="AC44" s="16"/>
      <c r="AD44" s="16"/>
      <c r="AE44" s="16"/>
      <c r="AF44" s="16"/>
      <c r="AG44" s="16"/>
      <c r="AH44" s="16"/>
      <c r="AI44" s="16"/>
      <c r="AJ44" s="136"/>
      <c r="AK44" s="16"/>
      <c r="AL44" s="16"/>
      <c r="AM44" s="16"/>
      <c r="AN44" s="16"/>
      <c r="AO44" s="16"/>
      <c r="AP44" s="16"/>
      <c r="AQ44" s="16"/>
      <c r="AR44" s="16"/>
      <c r="AS44" s="16"/>
      <c r="AT44" s="16"/>
      <c r="AU44" s="16"/>
      <c r="AX44" s="16"/>
      <c r="AY44" s="16"/>
    </row>
    <row r="45" spans="1:51" ht="17" x14ac:dyDescent="0.35">
      <c r="A45" s="325" t="s">
        <v>171</v>
      </c>
      <c r="B45" s="16"/>
      <c r="C45" s="217"/>
      <c r="D45" s="16"/>
      <c r="E45" s="16"/>
      <c r="F45" s="16"/>
      <c r="G45" s="16"/>
      <c r="H45" s="16"/>
      <c r="I45" s="217"/>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X45" s="16"/>
      <c r="AY45" s="16"/>
    </row>
    <row r="46" spans="1:51" x14ac:dyDescent="0.35">
      <c r="B46" s="16"/>
      <c r="C46" s="217"/>
      <c r="D46" s="16"/>
      <c r="E46" s="16"/>
      <c r="F46" s="16"/>
      <c r="G46" s="16"/>
      <c r="H46" s="16"/>
      <c r="I46" s="217"/>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X46" s="16"/>
      <c r="AY46" s="16"/>
    </row>
    <row r="47" spans="1:51" x14ac:dyDescent="0.35">
      <c r="B47" s="16"/>
      <c r="C47" s="217"/>
      <c r="D47" s="16"/>
      <c r="E47" s="16"/>
      <c r="F47" s="16"/>
      <c r="G47" s="16"/>
      <c r="H47" s="16"/>
      <c r="I47" s="217"/>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X47" s="16"/>
      <c r="AY47" s="16"/>
    </row>
    <row r="48" spans="1:51" x14ac:dyDescent="0.35">
      <c r="N48" s="229"/>
    </row>
    <row r="49" spans="14:34" x14ac:dyDescent="0.35">
      <c r="N49" s="229"/>
      <c r="P49" s="229"/>
      <c r="AH49" s="229"/>
    </row>
    <row r="50" spans="14:34" x14ac:dyDescent="0.35">
      <c r="N50" s="229"/>
    </row>
    <row r="51" spans="14:34" x14ac:dyDescent="0.35">
      <c r="N51" s="229"/>
    </row>
    <row r="52" spans="14:34" x14ac:dyDescent="0.35">
      <c r="N52" s="229"/>
    </row>
  </sheetData>
  <mergeCells count="14">
    <mergeCell ref="A2:AT2"/>
    <mergeCell ref="A1:AW1"/>
    <mergeCell ref="AF7:AK7"/>
    <mergeCell ref="AL7:AQ7"/>
    <mergeCell ref="AR7:AW7"/>
    <mergeCell ref="B6:M6"/>
    <mergeCell ref="N6:Y6"/>
    <mergeCell ref="Z6:AK6"/>
    <mergeCell ref="AL6:AW6"/>
    <mergeCell ref="B7:G7"/>
    <mergeCell ref="H7:M7"/>
    <mergeCell ref="N7:S7"/>
    <mergeCell ref="T7:Y7"/>
    <mergeCell ref="Z7:AE7"/>
  </mergeCells>
  <hyperlinks>
    <hyperlink ref="A5" location="'Notes and Definitions'!A1" display="Return to Contents" xr:uid="{00000000-0004-0000-0600-000000000000}"/>
  </hyperlinks>
  <pageMargins left="0.70866141732283472" right="0.70866141732283472" top="0.74803149606299213" bottom="0.74803149606299213" header="0.31496062992125984" footer="0.31496062992125984"/>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and Definitions</vt:lpstr>
      <vt:lpstr>Table 1</vt:lpstr>
      <vt:lpstr>Table 2</vt:lpstr>
      <vt:lpstr>Table 3</vt:lpstr>
      <vt:lpstr>Table 4</vt:lpstr>
      <vt:lpstr>Table 5</vt:lpstr>
      <vt:lpstr>Table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2021-03-24T15:07:58Z</dcterms:created>
  <dcterms:modified xsi:type="dcterms:W3CDTF">2021-03-24T15:08:01Z</dcterms:modified>
  <cp:category/>
  <cp:contentStatus/>
</cp:coreProperties>
</file>